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919" activeTab="5"/>
  </bookViews>
  <sheets>
    <sheet name="1. PARTICIPANTES" sheetId="1" r:id="rId1"/>
    <sheet name="2. VERIFICACION JURIDICA" sheetId="2" r:id="rId2"/>
    <sheet name="3. VERIFICACION FINANCIERA" sheetId="3" r:id="rId3"/>
    <sheet name="4. VERIFICACION TECNICA" sheetId="4" r:id="rId4"/>
    <sheet name="10. RESUMEN HABILITANTES" sheetId="5" r:id="rId5"/>
    <sheet name="11. VERIFICACION ECONOMICA"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Toc140149825_1" localSheetId="4">'[1]JURIDICA'!#REF!</definedName>
    <definedName name="_Toc140149825_1">'[1]JURIDICA'!#REF!</definedName>
    <definedName name="_Toc140149825_59" localSheetId="4">#REF!</definedName>
    <definedName name="_Toc140149825_59">#REF!</definedName>
    <definedName name="_Toc142149825_60" localSheetId="4">#REF!</definedName>
    <definedName name="_Toc142149825_60">#REF!</definedName>
    <definedName name="AMOR" localSheetId="4">'[1]JURIDICA'!#REF!</definedName>
    <definedName name="AMOR">'[1]JURIDICA'!#REF!</definedName>
    <definedName name="_xlnm.Print_Area" localSheetId="0">'1. PARTICIPANTES'!$A$1:$D$11</definedName>
    <definedName name="_xlnm.Print_Area" localSheetId="4">'10. RESUMEN HABILITANTES'!$A$1:$H$11</definedName>
    <definedName name="CCCC">'[5]CUADRO RESUMEN'!$L$14</definedName>
    <definedName name="DDDD">'[5]CUADRO RESUMEN'!$L$18</definedName>
    <definedName name="FF" localSheetId="4">'[1]JURIDICA'!#REF!</definedName>
    <definedName name="FF">'[1]JURIDICA'!#REF!</definedName>
    <definedName name="FFF">'[5]CUADRO RESUMEN'!$L$15</definedName>
    <definedName name="FFFFFFF" localSheetId="4">#REF!</definedName>
    <definedName name="FFFFFFF">#REF!</definedName>
    <definedName name="FGHJK">'[5]CUADRO RESUMEN'!$L$16</definedName>
    <definedName name="GG" localSheetId="4">'[1]JURIDICA'!#REF!</definedName>
    <definedName name="GG">'[1]JURIDICA'!#REF!</definedName>
    <definedName name="GGGGGG" localSheetId="4">#REF!</definedName>
    <definedName name="GGGGGG">#REF!</definedName>
    <definedName name="opcion1">'[5]CUADRO RESUMEN'!$L$13</definedName>
    <definedName name="opcion2">'[3]CUADRO RESUMEN'!$L$21</definedName>
    <definedName name="opcion3">'[3]CUADRO RESUMEN'!$L$22</definedName>
    <definedName name="opcion4">'[3]CUADRO RESUMEN'!$L$23</definedName>
    <definedName name="opcion5">'[3]CUADRO RESUMEN'!$L$24</definedName>
    <definedName name="opcion6">'[3]CUADRO RESUMEN'!$L$25</definedName>
    <definedName name="opcion7">'[5]CUADRO RESUMEN'!$L$24</definedName>
    <definedName name="OVC30" localSheetId="4">#REF!</definedName>
    <definedName name="OVC30">#REF!</definedName>
    <definedName name="OVC50" localSheetId="4">#REF!</definedName>
    <definedName name="OVC50">#REF!</definedName>
    <definedName name="_xlnm.Print_Titles" localSheetId="0">'1. PARTICIPANTES'!$1:$7</definedName>
  </definedNames>
  <calcPr fullCalcOnLoad="1"/>
</workbook>
</file>

<file path=xl/sharedStrings.xml><?xml version="1.0" encoding="utf-8"?>
<sst xmlns="http://schemas.openxmlformats.org/spreadsheetml/2006/main" count="292" uniqueCount="174">
  <si>
    <t>SI</t>
  </si>
  <si>
    <t>NO</t>
  </si>
  <si>
    <t>CUMPLE</t>
  </si>
  <si>
    <t>HABILITADO</t>
  </si>
  <si>
    <t xml:space="preserve"> </t>
  </si>
  <si>
    <t>PRESUPUESTO OFICIAL</t>
  </si>
  <si>
    <t>FECHA DE CIERRE</t>
  </si>
  <si>
    <t>OBJETO</t>
  </si>
  <si>
    <t>PROPONENTE</t>
  </si>
  <si>
    <t>OBSERVACIONES</t>
  </si>
  <si>
    <t>DOCUMENTOS</t>
  </si>
  <si>
    <t>PROPONENTE No 1</t>
  </si>
  <si>
    <t>X</t>
  </si>
  <si>
    <t>FOLIO No</t>
  </si>
  <si>
    <t>RESUMEN DE HABILITADOS</t>
  </si>
  <si>
    <t>NO HABILITADO</t>
  </si>
  <si>
    <t>VERIFICACION TECNICA</t>
  </si>
  <si>
    <t>RESULTADO REQUISITOS HABILITANTES</t>
  </si>
  <si>
    <t>PROCESO CONTRATACION</t>
  </si>
  <si>
    <t>RESULTADO VERIFICACIÓN REQUISITOS HABILITANTES JURIDICOS</t>
  </si>
  <si>
    <t>REQUISITOS HABILITANTES FINANCIEROS</t>
  </si>
  <si>
    <t>INDICADORES</t>
  </si>
  <si>
    <t>DETALLE DEL INDICADOR</t>
  </si>
  <si>
    <t>INDICES REQUERIDOS</t>
  </si>
  <si>
    <t>VARIABLES DEL PROPONENTE</t>
  </si>
  <si>
    <t>VALOR VARIABLES SEGÚN RUP E INDICADORES FINANCIEROS</t>
  </si>
  <si>
    <t>INDICE  DEL PROPONENTE</t>
  </si>
  <si>
    <t>CALIFICACIÓN DEL INDICADOR</t>
  </si>
  <si>
    <t>LIQUIDEZ</t>
  </si>
  <si>
    <t>ACTIVO CORRIENTE</t>
  </si>
  <si>
    <t>PASIVO CORRIENTE</t>
  </si>
  <si>
    <t>NIVEL DE ENDEUDAMIENTO</t>
  </si>
  <si>
    <t>ACTIVO TOTAL</t>
  </si>
  <si>
    <t>RESERVAS TECNICAS</t>
  </si>
  <si>
    <t>PASIVO TOTAL</t>
  </si>
  <si>
    <t xml:space="preserve">EXCESO O DEFECTO DE PATRIMONIO </t>
  </si>
  <si>
    <t>PATRIMONIO TÉCNICO</t>
  </si>
  <si>
    <t>PATRIMONIO ADECUADO</t>
  </si>
  <si>
    <t>DOCUMENTOS FINANCIEROS</t>
  </si>
  <si>
    <t>DETALLE</t>
  </si>
  <si>
    <t xml:space="preserve">FOLIO No. </t>
  </si>
  <si>
    <t xml:space="preserve"> VERIFICACION JURÍDICA</t>
  </si>
  <si>
    <t>VERIFICACION FINANCIERA</t>
  </si>
  <si>
    <t>RESULTADO</t>
  </si>
  <si>
    <t>REQUISITOS CAPACIDAD ORGANIZACIONAL</t>
  </si>
  <si>
    <t>RENTABILIDAD DEL PATRIMONIO (RP)</t>
  </si>
  <si>
    <t>Entre -1 y 1
(Utilidad Operacional dividido entre el Patrimonio)</t>
  </si>
  <si>
    <t>UTILIDAD OPERACIONAL</t>
  </si>
  <si>
    <t>PATRIMONIO</t>
  </si>
  <si>
    <t>RENTABILIDAD DEL ACTIVO (RA)</t>
  </si>
  <si>
    <t>Entre -1 y 1
(Utilidad Operacional dividido entre el Activo Total)</t>
  </si>
  <si>
    <t xml:space="preserve">ACTIVO TOTAL </t>
  </si>
  <si>
    <t>Mayor o igual a 1
(Activo corriente dividido entre pasivo corriente) con corte al 31/12/2015</t>
  </si>
  <si>
    <t>Menor o igual al 50%
(Pasivo total menos reservas técnicas dividido entre activo Total)  con corte al 31/12/2015</t>
  </si>
  <si>
    <t>Positivo
(Patrimonio técnico menos patrimonio adecuado con corte al 31 de diciembre de 2015)</t>
  </si>
  <si>
    <t>VALOR DE LA OFERTA</t>
  </si>
  <si>
    <r>
      <rPr>
        <b/>
        <sz val="9"/>
        <rFont val="Arial Narrow"/>
        <family val="2"/>
      </rPr>
      <t>Certificado de Antecedentes Disciplinarios y Tarjeta Profesional.:</t>
    </r>
    <r>
      <rPr>
        <sz val="9"/>
        <rFont val="Arial Narrow"/>
        <family val="2"/>
      </rPr>
      <t xml:space="preserve">
Los interesados y todos los integrantes de los Consorcios o Uniones Temporales, acompañaran copia de la tarjeta profesional y certificado de antecedentes disciplinarios o documentos equivalentes del Revisor Fiscal que expide las certificaciones financieras de nivel de endeudamiento y exceso o defecto de patrimonio. Para el caso de las propuestas presentadas por Consorcios o Uniones temporales, cada uno de sus integrantes deberá allegar la misma documentación y requisitos mencionados, según corresponda</t>
    </r>
  </si>
  <si>
    <t>N/A</t>
  </si>
  <si>
    <t xml:space="preserve">OBSERVACIONES </t>
  </si>
  <si>
    <t>JARGU S.A. CORREDORES DE SEGUROS</t>
  </si>
  <si>
    <t>Proyecto</t>
  </si>
  <si>
    <t>Reviso</t>
  </si>
  <si>
    <t>Aprobó</t>
  </si>
  <si>
    <t>REQUISITOS DE CAPACIDAD FINANCIERA</t>
  </si>
  <si>
    <t xml:space="preserve">RESULTADO VERIFICACIÓN REQUISITOS HABILITANTES FINANCIEROS Y DE CAPACIDAD ORGANIZACIONAL </t>
  </si>
  <si>
    <t xml:space="preserve"> HABILITADO</t>
  </si>
  <si>
    <t xml:space="preserve">DIRECCION NACIONAL DE DERECHOS DE AUTOR </t>
  </si>
  <si>
    <t>Selección Abreviada de Menor Cuantía - DNDA 031-2016</t>
  </si>
  <si>
    <t xml:space="preserve">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
</t>
  </si>
  <si>
    <t xml:space="preserve">
El presupuesto asignado al presente proceso, se estableció con base en el estudio de mercado realizado por el intermediario de seguros contratado por la DNDA, de acuerdo con la necesidad a satisfacer, de lo cual se determinó que el presupuesto oficial para el presente proceso corresponde a la suma de VEINTICUATRO MILLONES DE PESOS M/CTE ($24.000.000) incluido el IVA, impuestos y todos los demás tributos, tasas, contribuciones, costos y gastos de toda índole en que el contratista deba incurrir en relación con u originado en el presente contrato, discriminados así: Vigencia 2016: CINCO MILLONES SETECIENTOS MIL PESOS M/CTE ($5.700.000), según Certificado de Disponibilidad Presupuestal No. 6016 de fecha 04 de abril de 2016 Concepto “Seguros” para cubrir el costo de los seguros durante el periodo comprendido entre el 02 de noviembre de 2016 a las 24:00 horas y el 31 de diciembre de 2016 a las 24:00 horas. Vigencia 2017: Autorización de vigencia futura a partir del 1 de enero de 2017 y la fecha en la cual los oferentes oferten las pólizas requeridas siempre y cuando cumplan con las condiciones mínimas del presente proceso de selección, por valor de DIECIOCHO MILLONES TRESCIENTOS MIL PESOS M/CTE ($18.300.000)</t>
  </si>
  <si>
    <t>21 de Octubre de 2016 -  a las 5:00 P.M. (MEDIANTE PLATAFORMA DE SECOP II)</t>
  </si>
  <si>
    <t xml:space="preserve">LA PREVISORA S.A </t>
  </si>
  <si>
    <t>PROPONENTE No 2</t>
  </si>
  <si>
    <t xml:space="preserve">ASEGURADORA SOLIDARIA DE COLOMBIA </t>
  </si>
  <si>
    <t>2.1. VERIFICACIÓN DE REQUISITOS HABILITANTES</t>
  </si>
  <si>
    <t xml:space="preserve">2.2. DOCUMENTOS DE CONTENIDO JURIDICO HABILITANTES
</t>
  </si>
  <si>
    <r>
      <t xml:space="preserve">2.2.3 CERTIFICACION DE CUMPLIMIENTO DE PAGO DE APORTES DE SEGURIDAD SOCIAL Y PARAFISCALES </t>
    </r>
    <r>
      <rPr>
        <sz val="9"/>
        <rFont val="Arial Narrow"/>
        <family val="2"/>
      </rPr>
      <t xml:space="preserve">De conformidad con lo estipulado en el Artículo 50 de la Ley 789 de 2002, el artículo 23 de la Ley 1150 de 2007, el artículo 37 del decreto 1703 de 2002, Decreto 723 de 2013 y Ley 828 de 2003 el proponente deberá anexar certificación expedida por el Revisor Fiscal y/o representante legal, en la cual se indique que la empresa cumple con el pago de las contribuciones al Sistema Integral de Seguridad Social – Empresa Promotora de Servicios de Salud (EPS), Fondo de Pensiones (AFP) y Administradora de Riesgos Laborales (ARL), así como de Aportes Parafiscales – Servicio Nacional de Aprendizaje (SENA), Instituto Colombiano de Bienestar Familiar (ICBF), Cajas de Compensación Familiar – a que haya lugar, de todos los empleados a su cargo. En el evento de no estar obligado de contar con Revisor Fiscal, esta certificación deberá ser expedida por el Representante Legal de la empresa, indicando expresamente la no obligatoriedad de contar con el mismo. Cada una de las personas jurídicas, miembros de un consorcio o unión temporal, deberán anexar esta certificación en forma individual. La obligación de presentar las certificaciones de cumplimiento del Artículo 50 de la ley 789 de 2002 no aplica para personas jurídicas extranjeras, salvo en el caso en el que participen sucursales de éstas legalmente constituidas en Colombia, caso en el cual deberán presentar la certificación mencionada en el primer párrafo de este numeral o una certificación del representante legal de la sucursal en la que manifieste que la sucursal no tiene empleados y, por lo tanto, no deben cumplir con lo señalado en la ley 789 de 2002. Las personas naturales deberán presentar copias de los respectivos aportes de acuerdo con los requisitos de Ley.  En caso tal que NO se encuentre obligado a pagar aportes parafiscales o cuota de aprendizaje por algún período DEBERÁ INDICAR DICHA CIRCUNSTANCIA, especificando la razón y los períodos exentos.  En caso tal que NO se encuentre obligado a cancelar aportes parafiscales por virtud de la Reforma Tributaria (Ley 1607 de 2012 – Impuesto CREE), DEBERÁ INDICAR DICHA CIRCUNSTANCIA. En las anteriores circunstancias, las personas jurídicas lo harán mediante certificación expedida y firmada por el revisor fiscal si lo tiene o contador público (aportar copia de la tarjeta profesional y copia de la cédula de ciudadanía). Si el proponente es una persona natural la acreditación de este pago se hará mediante declaración juramentada. Ningún proponente que tenga resoluciones de cobro (actos administrativos en firme) por concepto de aportes parafiscales, incumplimiento de contrato de aprendizaje o multas impuestas por el Ministerio del Trabajo, podrá participar, salvo que exista acuerdo de pago suscrito y al día, previo al cierre del proceso </t>
    </r>
  </si>
  <si>
    <r>
      <rPr>
        <b/>
        <sz val="9"/>
        <rFont val="Arial Narrow"/>
        <family val="2"/>
      </rPr>
      <t xml:space="preserve">2.2.9 BOLETÍN DE RESPONSABLES FISCALES DE LA CONTRALORÍA GENERAL DE LA REPÚBLICA </t>
    </r>
    <r>
      <rPr>
        <sz val="9"/>
        <rFont val="Arial Narrow"/>
        <family val="2"/>
      </rPr>
      <t xml:space="preserve">La DNDA verificará si el interesado se encuentra señalado en el último Boletín de Responsables Fiscales de la Contraloría General de la República. En todo caso, el proponente podrá adjuntar dicha certificación a su propuesta.  </t>
    </r>
  </si>
  <si>
    <r>
      <rPr>
        <b/>
        <sz val="9"/>
        <rFont val="Arial Narrow"/>
        <family val="2"/>
      </rPr>
      <t xml:space="preserve">2.2.4 GARANTÍA DE SERIEDAD DEL OFRECIMIENTO - ORIGINAL </t>
    </r>
    <r>
      <rPr>
        <sz val="9"/>
        <rFont val="Arial Narrow"/>
        <family val="2"/>
      </rPr>
      <t xml:space="preserve">El proponente deberá constituir y anexar a su propuesta, una garantía que ampare la seriedad de su propuesta, en los términos y condiciones estipulados en el presente estudio previo, expedida por una compañía aseguradora, por una entidad bancaria colombiana o a través de un patrimonio autónomo cada una de estas vigiladas por la Superintendencia Financiera, se deberá realizar a favor de la Dirección Nacional de Derecho de Autor NIT.800.185.929-2. En caso de requerirse la ampliación de la vigencia de la propuesta, la vigencia de ésta garantía deberá ser igualmente ampliada de conformidad con lo requerido por la entidad. La garantía debe ser tomada a nombre del proponente, si es persona jurídica deberá contener el nombre o razón social que figura en el certificado de existencia y representación legal expedido por la Cámara de Comercio o su equivalente, sin utilizar sigla, a no ser que el certificado de la Cámara de Comercio o su equivalente establezca que la firma podrá identificarse con la sigla. Cuando se trate de consorcio o unión temporal deberá ser tomada a nombre de la forma asociativa indicando el nombre de todos y cada uno de los integrantes con su respectivo porcentaje de participación y NIT, teniendo en cuenta lo señalado anteriormente. La vigencia de la garantía de seriedad de la oferta deberá ser como mínimo de cuatro (4) meses contados a partir de la fecha de cierre del proceso. La cuantía del amparo deberá ser mínimo por el diez por ciento (10%) del valor del presupuesto oficial La garantía de seriedad de la oferta deberá contener los amparos señalados en la ley, y en especial los establecidos en el artículo 2.2.1.2.3.1.6 del Decreto 1082 de 2015, además deberá indicar textualmente el número, año y objeto del proceso y deberá ser suscrita por quien la expide. Una vez perfeccionado y egalizado el contrato, la entidad devolverá la garantía de seriedad de la propuesta a los proponentes no seleccionados, dentro de los diez (10) días siguientes, previa solicitud del proponente, dejando copia de la misma dentro de la propuesta, con constancia de que el original fue devuelto. En el evento que el proceso sea declarado desierta, el original de la garantía de seriedad de la propuesta, serán devueltos a todos los proponentes, si así lo solicitaren. La Dirección Nacional de Derecho de Autor hará efectiva la garantía de seriedad de la propuesta como indemnización por perjuicios, sin menoscabo de las acciones legales conducentes al reconocimiento de mayores perjuicios causados y no cubiertos por el valor de  la misma. </t>
    </r>
  </si>
  <si>
    <r>
      <t xml:space="preserve">2.2.8 FOTOCOPIA CÉDULA DE CIUDADANÍA </t>
    </r>
    <r>
      <rPr>
        <sz val="9"/>
        <rFont val="Arial Narrow"/>
        <family val="2"/>
      </rPr>
      <t xml:space="preserve">Si el proponente es persona jurídica, deberá aportar junto con su propuesta, fotocopia de la cédula de ciudadanía del representante legal o quien haga sus veces, ampliada al 150% y totalmente legible. Si el proponente es consorcio y/o unión temporal, deberá aportar junto con su propuesta fotocopia de la cédula de ciudadanía de cada uno de los representantes legales o  quienes hagan sus veces de los integrantes de la figura asociativa, ampliada al 150% y totalmente legible. Si el proponente es persona natural deberá aportar junto con su propuesta fotocopia legible de la cédula de ciudadanía, ampliada al 150% y totalmente legible. </t>
    </r>
  </si>
  <si>
    <r>
      <t xml:space="preserve">2.2.10 CERTIFICADO DE ANTECEDENTES DISCIPLINARIOS DE LA PROCURADURÍA GENERAL DE LA NACIÓN </t>
    </r>
    <r>
      <rPr>
        <sz val="9"/>
        <rFont val="Arial Narrow"/>
        <family val="2"/>
      </rPr>
      <t xml:space="preserve">La DNDA consultará y verificará en la página Web de la Procuraduría General de la Nación, los antecedentes disciplinarios de quienes van a participar en el presente proceso de conformidad con lo establecido en la Ley 1238 de 2008. En todo caso el proponente podrá anexar a la propuesta dicho certificado actualizado.  </t>
    </r>
  </si>
  <si>
    <r>
      <t xml:space="preserve">2.2.11 CERTIFICADO DE ANTECEDENTES JUDICIALES </t>
    </r>
    <r>
      <rPr>
        <sz val="9"/>
        <rFont val="Arial Narrow"/>
        <family val="2"/>
      </rPr>
      <t xml:space="preserve">La DNDA consultará y verificará, de la página Web de Policía Nacional de Colombia los antecedentes penales de quienes van a participar en el presente proceso </t>
    </r>
  </si>
  <si>
    <r>
      <t xml:space="preserve">2.2.12 Copia del Registro Único Tributario - RUT </t>
    </r>
    <r>
      <rPr>
        <sz val="9"/>
        <rFont val="Arial Narrow"/>
        <family val="2"/>
      </rPr>
      <t xml:space="preserve">El proponente o los integrantes del Consorcio o Unión Temporal, deberán presentar la copia del Registro Único Tributario – RUT expedido por la DIAN. </t>
    </r>
  </si>
  <si>
    <r>
      <t xml:space="preserve">2.2.13 LIBRETA MILITAR </t>
    </r>
    <r>
      <rPr>
        <sz val="9"/>
        <rFont val="Arial Narrow"/>
        <family val="2"/>
      </rPr>
      <t xml:space="preserve">Si el proponente es persona natural hombre menor de 50 años, deberá junto con su propuesta adjuntar fotocopia de la libreta militar ampliada al 150% y totalmente legible. En caso de pérdida deberá anexar certificación de la Dirección de Reclutamiento donde conste que la situación militar se encuentra definida </t>
    </r>
  </si>
  <si>
    <r>
      <rPr>
        <b/>
        <sz val="9"/>
        <rFont val="Arial Narrow"/>
        <family val="2"/>
      </rPr>
      <t xml:space="preserve">2.2.15 COMPROMISO DE TRANSPARENCIA(Formato No. 2)
</t>
    </r>
    <r>
      <rPr>
        <sz val="9"/>
        <rFont val="Arial Narrow"/>
        <family val="2"/>
      </rPr>
      <t xml:space="preserve">El proponente deberá aportar con su propuesta, el Formato No. 2 (Compromiso de Transparencia), debidamente diligenciado. En caso de consorcio o unión temporal esta declaración deberá ser, además, suscrita por cada uno de los integrantes que lo conforman. </t>
    </r>
  </si>
  <si>
    <r>
      <t xml:space="preserve">b) CLÁUSULAS OBLIGATORIAS
</t>
    </r>
    <r>
      <rPr>
        <sz val="8"/>
        <rFont val="Arial Narrow"/>
        <family val="2"/>
      </rPr>
      <t xml:space="preserve">Todas las cláusulas obligatorias deberán ser ofrecidas por los proponentes so pena de no habilitación de la propuesta. Cuando en la cláusula se haga mención a un mínimo de días, porcentajes o valores, el proponente no podrá ofrecer una cantidad inferior a la requerida so pena de no ser habilitada su propuesta. NOTA: LOS AMPAROS OBLIGATORIOS Y LAS CLÁUSULAS OBLIGATORIAS descritas para cada uno de los ramos relacionados en el presente pliego de condiciones deberán ser ofrecidos por el proponente, pues ellos constituyen las condiciones técnicas mínimas de cada seguro. En el evento que el proponente deje en blanco la casilla atinente al “si” o “no”, (Formatos técnicos) se considerará otorgada la cláusula y/o amparo. Cuando se omitan, excluyan o modifiquen algunos de los amparos o cláusulas denominadas obligatorias en algún ramo, la propuesta no será habilitada </t>
    </r>
  </si>
  <si>
    <t>PARTICIPANTES GRUPO UNICO</t>
  </si>
  <si>
    <t xml:space="preserve">2.4. DOCUMENTOS DE CONTENIDO TÉCNICO HABILITANTES
</t>
  </si>
  <si>
    <t>2.4.1. Experiencia del proponente</t>
  </si>
  <si>
    <r>
      <t xml:space="preserve">La experiencia requerida debe ser adecuada y proporcional a la naturaleza del contrato y su valor. La experiencia es adecuada cuando se refiere al tipo de actividades previstas en el objeto del contrato a celebrar y la experiencia es proporcional cuando tiene relación con el alcance, la cuantía y complejidad del contrato a celebrar El proponente debe acreditar a través de la información contenida en el Registro Único de Proponentes, como mínimo la experiencia que se describe en el presente numeral, cuyo objeto, obligaciones, alcance o condiciones, se encuentren relacionados en (los) siguiente(s) código(s) del Clasificador de Bienes y Servicios: </t>
    </r>
    <r>
      <rPr>
        <b/>
        <sz val="8"/>
        <rFont val="Arial Narrow"/>
        <family val="2"/>
      </rPr>
      <t>Código:</t>
    </r>
    <r>
      <rPr>
        <sz val="8"/>
        <rFont val="Arial Narrow"/>
        <family val="2"/>
      </rPr>
      <t xml:space="preserve">84131500 </t>
    </r>
    <r>
      <rPr>
        <b/>
        <sz val="8"/>
        <rFont val="Arial Narrow"/>
        <family val="2"/>
      </rPr>
      <t xml:space="preserve">Grupo: </t>
    </r>
    <r>
      <rPr>
        <sz val="8"/>
        <rFont val="Arial Narrow"/>
        <family val="2"/>
      </rPr>
      <t xml:space="preserve">F- SERVICIOS </t>
    </r>
    <r>
      <rPr>
        <b/>
        <sz val="8"/>
        <rFont val="Arial Narrow"/>
        <family val="2"/>
      </rPr>
      <t xml:space="preserve"> Segmento: </t>
    </r>
    <r>
      <rPr>
        <sz val="8"/>
        <rFont val="Arial Narrow"/>
        <family val="2"/>
      </rPr>
      <t xml:space="preserve">84- Servicios Financieros y de Seguros </t>
    </r>
    <r>
      <rPr>
        <b/>
        <sz val="8"/>
        <rFont val="Arial Narrow"/>
        <family val="2"/>
      </rPr>
      <t>Familia: 13</t>
    </r>
    <r>
      <rPr>
        <sz val="8"/>
        <rFont val="Arial Narrow"/>
        <family val="2"/>
      </rPr>
      <t>- Servicios de seguros y pensiones</t>
    </r>
    <r>
      <rPr>
        <b/>
        <sz val="8"/>
        <rFont val="Arial Narrow"/>
        <family val="2"/>
      </rPr>
      <t xml:space="preserve"> Clase: 15- </t>
    </r>
    <r>
      <rPr>
        <sz val="8"/>
        <rFont val="Arial Narrow"/>
        <family val="2"/>
      </rPr>
      <t xml:space="preserve">Servicios de seguros para estructuras y  ropiedades y posesiones.  La DIRECCIÓN NACIONAL DE DERECHO DE AUTOR, realizará la verificación de la experiencia directamente del RUP, según lo establecido en el artículo 2.2.1.1.1.5.3 del Decreto 1082 de 2015, verificando la siguiente información: - Nombre del contratante - Nombre del contratista - Máximo tres (3) Contratos ejecutados en seguros generales: clasificación 84-13- 15 - Que cada certificación corresponda a primas iguales o superiores al valor del presupuesto expresado en SMMLV. Para efectos de la verificación de experiencia, el oferente deberá indicar en los contratos reportados en el RUP que pretende hacer valer, los cuales deberán estar codificados de conformidad con las exigencias anteriormente descritas, so pena de ser calificada la propuesta como NO CUMPLE. En caso que los contratos reportados a través del RUP que acreditan la experiencia tengan algún tipo de multa o sanción, no serán tenidos en cuenta por parte de la Dirección Nacional de Derecho de Autor </t>
    </r>
  </si>
  <si>
    <t>2.4.2 CONDICIONES TÉCNICAS MÍNIMAS DE LOS SEGUROS A CONTRATAR</t>
  </si>
  <si>
    <r>
      <t xml:space="preserve">CONDICIONES TÉCNICAS MÍNIMAS DE LOS SEGUROS A CONTRATAR (Ver formatos Técnicos en Excel No. 10, 11, 12 y 13) </t>
    </r>
    <r>
      <rPr>
        <sz val="10"/>
        <rFont val="Arial Narrow"/>
        <family val="2"/>
      </rPr>
      <t xml:space="preserve">El estudio de las condiciones técnicas de las propuestas no tiene ponderación alguna; se efectúa con el fin de verificar el cumplimiento de las condiciones técnicas mínimas, en el entendido que las mismas son aquellas con las cuales se encuentra contratado actualmente el programa de seguros de la DIRECCIÓN NACIONAL DE DERECHO DE AUTOR, e indica si la propuesta CUMPLE O NO CUMPLE </t>
    </r>
  </si>
  <si>
    <r>
      <t>a) AMPAROS OBLIGATORIOS
T</t>
    </r>
    <r>
      <rPr>
        <sz val="8"/>
        <rFont val="Arial Narrow"/>
        <family val="2"/>
      </rPr>
      <t>odos los amparos obligatorios deberán ser ofrecidos por los proponentes so pena de no habilitación de la propuesta. El proponente podrá presentar sublímites para los amparos obligatorios que así lo permitan en el formato respectivo. Cuando se sublimiten amparos que no tengan prevista esta opción, se entenderá que dicho amparo no se otorga y por ende</t>
    </r>
    <r>
      <rPr>
        <b/>
        <sz val="8"/>
        <rFont val="Arial Narrow"/>
        <family val="2"/>
      </rPr>
      <t xml:space="preserve"> será causal de no habilitación de la propuesta </t>
    </r>
  </si>
  <si>
    <r>
      <t xml:space="preserve">c) EXCLUSIONES
</t>
    </r>
    <r>
      <rPr>
        <sz val="8"/>
        <rFont val="Arial Narrow"/>
        <family val="2"/>
      </rPr>
      <t xml:space="preserve">El proponente deberá indicar a través de condiciones generales y/o particulares, las exclusiones aplicables a este seguro. Cualquier exclusión que conlleve a dejar sin efecto algún amparo, cláusula  condición otorgada por el proponente se tendrá por no escrita. La presentación de la propuesta será evidencia de la aceptación de esta condición y por lo tanto cualquier estipulación en contrario será causal de no habilitación de su propuesta </t>
    </r>
    <r>
      <rPr>
        <b/>
        <sz val="8"/>
        <rFont val="Arial Narrow"/>
        <family val="2"/>
      </rPr>
      <t xml:space="preserve">
</t>
    </r>
  </si>
  <si>
    <r>
      <t xml:space="preserve">d) CAPACIDAD ADMINISTRATIVA Y OPERACIONAL
</t>
    </r>
    <r>
      <rPr>
        <sz val="8"/>
        <rFont val="Arial Narrow"/>
        <family val="2"/>
      </rPr>
      <t xml:space="preserve">El proponente deberá: - Ofrecer un plazo máximo de cinco días hábiles para la expedición de pólizas y anexos, diferentes a los iniciales de cada contrato de seguro o para la contestación de las solicitudes relacionadas con cualquier aspecto, diferentes a siniestros. Para efectos de la contabilización del término, se tomarán en cuenta las fechas en que se radiquen los documentos en las Aseguradoras. - Ofrecer un plazo máximo de tres días hábiles para la contestación de comunicaciones relacionadas con la atención y trámite de siniestros, diferente a la liquidación y pago de siniestros. Para efectos de la contabilización del término, se tomarán en cuenta las fechas en que se radiquen los documentos en las Aseguradoras. - Relación del personal directivo y operativo de la Compañía (indicando nombre, cargo, teléfono, e-mail) que atenderá el manejo del programa de seguros de la DIRECCIÓN NACIONAL DE DERECHO DE AUTOR, señalando las funciones que realizará frente al programa de seguros. Se deberá contar, como mínimo, con el siguiente personal para el manejo de los seguros: - Expedición de Documentos: Una persona del nivel directivo y dos del nivel operativo
- Atención de siniestros: Una persona del nivel directivo y dos del nivel operativo - Conciliación de cartera: Una persona del nivel directivo y una del nivel operativo - Comités de seguros y de siniestros: Dos personas del nivel directivo y una del nivel operativo - Otras solicitudes: Una persona del nivel directivo y una del nivel operativo Nota: Como personal directivo para la atención de los seguros de la DIRECCIÓN NACIONAL DE DERECHO DE AUTOR, el proponente debe destinar únicamente funcionarios con capacidad de toma de decisiones al interior de la compañía de seguros, lo cual deberá ser certificado por el Representante Legal del proponente. Los funcionarios directivos propuestos, podrán desarrollar funciones en varias actividades o áreas de la compañía. </t>
    </r>
  </si>
  <si>
    <r>
      <t xml:space="preserve">e) OFERTA DE SEGUROS
</t>
    </r>
    <r>
      <rPr>
        <sz val="8"/>
        <rFont val="Arial Narrow"/>
        <family val="2"/>
      </rPr>
      <t xml:space="preserve">El proponente debe presentar una propuesta técnica que cumpla con las condiciones técnicas exigidas en el formato Técnico, así:  Nombre del Seguro.  El ofrecimiento de los amparos obligatorios y las cláusulas obligatorias  Relacionar los amparos adicionales, las cláusulas adicionales y las cláusulas de garantía que apliquen para cada uno de los ramos.  Deducibles  Valor Asegurado cotizado, el cual deberá ser el que se requiere en el pliego de condiciones.  Costo del seguro cotizado indicando: La tasa anual, la prima neta anual, gastos de expedición (si hay lugar a ellos) y la prima total anual.  Valor de las alternativas (opcional) solicitadas en la póliza indicada en los Pliegos de Condiciones. Para presentar la propuesta técnica, el oferente debe considerar las indicaciones que se describen en los formatos técnicos. La propuesta técnica deberá señalar expresamente la no aceptación de uno o varios de los amparos o de las clausulas adicionales requeridas en el pliego de condiciones y describir al frente de cada una de las cláusulas y/o condiciones escritas en el formato de la oferta presentada para cada uno de los ramos de seguro, si la otorga, escribiendo SI, o si no la otorga escribiendo NO. En caso de no escribir alguna respuesta frente a algún amparo o cláusula, se entenderá que no se otorga. Si no se indica el valor del deducible en alguna póliza se entenderá que no se aplica, es decir se indemniza al 100% a partir de cualquier valor de pérdida y si no suministra información acerca del valor de las primas para alguna de las pólizas a contratar, se entenderá que la misma se otorga en las condiciones indicadas en la propuesta sin costo alguno para la DIRECCIÓN NACIONAL DE DERECHO DE AUTOR </t>
    </r>
  </si>
  <si>
    <r>
      <t xml:space="preserve">f) EJEMPLARES DE LAS PÓLIZAS OFRECIDAS.
</t>
    </r>
    <r>
      <rPr>
        <sz val="8"/>
        <rFont val="Arial Narrow"/>
        <family val="2"/>
      </rPr>
      <t xml:space="preserve">El proponente deberá incluir los modelos de las pólizas y el clausulado general de las pólizas de acuerdo con las disposiciones de la Superintendencia Financiera de Colombia </t>
    </r>
  </si>
  <si>
    <r>
      <t xml:space="preserve">g) REASEGUROS
</t>
    </r>
    <r>
      <rPr>
        <sz val="8"/>
        <rFont val="Arial Narrow"/>
        <family val="2"/>
      </rPr>
      <t xml:space="preserve">El proponente deberá relacionar en la propuesta técnica, los nombres de los reaseguradores que respaldan la misma y el porcentaje (%) de su participación en el  reaseguro de las pólizas a contratar (en caso de que aplique). Solamente se aceptarán reaseguradores debidamente registrados y autorizados por la Superintendencia Financiera de Colombia </t>
    </r>
  </si>
  <si>
    <r>
      <t xml:space="preserve">h) REQUISITOS PARA EL PAGO DE LAS INDEMNIZACIONES.
</t>
    </r>
    <r>
      <rPr>
        <sz val="8"/>
        <rFont val="Arial Narrow"/>
        <family val="2"/>
      </rPr>
      <t xml:space="preserve">El proponente deberá diligenciar y presentar el formato de atención, trámite y pago de siniestros, para todos y cada uno de los seguros ofertados, En dicho formulario deberá detallar cada uno de los documentos que exigirá para el pago de siniestros así como el plazo máximo de cancelación de indemnizaciones por concepto de siniestros, contados a partir de la fecha en que reciban la reclamación formal con la totalidad de los documentos requeridos para el pago. Dicho formulario deberá estar suscrito por el Representante Legal del proponente. La información requerida se deberá presentar para cada uno de los amparos contemplados en el seguro. Si el proponente no utiliza el formulario antes señalado, la propuesta deberá contener toda la información requerida en el mismo, ya que de lo contrario no se otorgará puntaje en la calificación de siniestros del respectivo ramo. La utilización de expresiones que permitan a la aseguradora solicitar un mayor número de documentos de los que se relacionan en el formulario o de los que se indican en la oferta, tales como “los demás que la compañía requiera”, “cualquier otro necesario para el trámite”, “los requeridos para acreditar la ocurrencia del siniestro y cuantía de la pérdida”, entre otros, dará lugar al no otorgamiento de puntaje en la calificación de siniestros del respectivo ramo. </t>
    </r>
  </si>
  <si>
    <r>
      <t xml:space="preserve">i) SERVICIOS
</t>
    </r>
    <r>
      <rPr>
        <sz val="8"/>
        <rFont val="Arial Narrow"/>
        <family val="2"/>
      </rPr>
      <t xml:space="preserve">El proponente debe indicar en su propuesta la modalidad en que se otorgarán cualquiera de los siguientes servicios: Estudios específicos sobre prevención de riesgos, capacitación sobre aspectos técnicos de las pólizas de seguro contratadas, manejo de siniestros y anticipos en casos de siniestro y cualquier otro servicio que el proponente considere de beneficio para la DIRECCIÓN NACIONAL DE DERECHO DE AUTOR </t>
    </r>
  </si>
  <si>
    <t xml:space="preserve">SUSCRITA POR: RAFAEL ARMANDO  RODRIGUEZ MENDEZ  - REPRESENTANTE LEGAL </t>
  </si>
  <si>
    <t>AUTORIZACION DEL ORGANO SOCIAL, SEGÚN ESCRITURA N°  1178</t>
  </si>
  <si>
    <t>CERTIFICADO DE INSCRIPCION Y CLASIFICACIÓN - REGISTRO UNICO DE PROPONENTES, CON FECHA DE EXPEDICION 03/10/2016.</t>
  </si>
  <si>
    <t>CEDULA DE CIUDADANIA N° CC. 80.421.019 de BOGOTA; RODRIGUEZ MENDEZ RAFAEL ARMANDO</t>
  </si>
  <si>
    <t xml:space="preserve">SE VERIFICARON LOS ANTECEDENTES FISCALES, EN LA PAGINA WEB DE LA CONTRALORIA GENERAL DE LA REPUBLICA,DE LA PERSONA JURIDICA COMO DEL REPRESENTANTE LEGAL </t>
  </si>
  <si>
    <t xml:space="preserve">SE VERIFICARON LOS ANTECEDENTES DISCIPLINARIOS, EN LA PAGINA WEB DE LA PROCURADURIA GENERAL DE LA NACIÓN,DE LA PERSONA JURIDICA COMO DEL REPRESENTANTE LEGAL </t>
  </si>
  <si>
    <t xml:space="preserve">SE VERIFICARON LOS ANTECEDENTES JUDICIALES, EN LA PAGINA WEB DE LA POLICIA NACIONAL, DEL REPRESENTANTE LEGAL. </t>
  </si>
  <si>
    <t>REGISTRO UNICO TRIBUTARIO NIT: 860.002.400-2</t>
  </si>
  <si>
    <t xml:space="preserve">LIBRETA MILITAR N° 684567 - RAFAEL ARMANDO RODRIGUEZ MENDEZ </t>
  </si>
  <si>
    <t xml:space="preserve">SUSCRITA POR: RAMIRO ALBERTO RUIZ CLAVIJO  - REPRESENTANTE LEGAL </t>
  </si>
  <si>
    <t xml:space="preserve">SUSCRITA POR EL REVISOR FISCAL ADALY ROJAS HERRERA TP 57853-T . REPRESENTANTE DE KPMG Ltda, CERTIFICANDO LOS MESES COMPRENDIDOS ENTRE  ABRIL DE 2016 A  SEPTIEMBRE DE 2016  </t>
  </si>
  <si>
    <t xml:space="preserve">SUSCRITA POR EL REVISOR FISCAL FELIPE  A. JANICA V.  TP 63125-T . REPRESENTANTE DESIGNADO POR ERNST &amp; YOUNG  AUDIT  S.A.S. TR -530 CERTIFICANDO LOS MESES COMPRENDIDOS ENTRE  ABRIL DE 2016 A  SEPTIEMBRE DE 2016  </t>
  </si>
  <si>
    <t xml:space="preserve">SEGUROS CONFIANZA S.A. - GARANTIA UNCA DE SEGUROS DE CUMPLIMIENTO  EN FAVOR DE ENTIDADES ESTATALES N° GU 119914.                                                  VALOR ASEGURADO  $2.400.000.  VIGENCIA                                                   DESDE 21/10/2016                                        HASTA 28/02/2017 </t>
  </si>
  <si>
    <t xml:space="preserve">SEGUREXPO - CONTRATO DE SEGUROS DE CUMPLIMIENTO  A FAVOR DE ENTIDADES ESTATALES N° 102145                                                  VALOR ASEGURADO  $3.000.000.  VIGENCIA                                                   DESDE 21/10/2016                                        HASTA 24/02/2017 </t>
  </si>
  <si>
    <t xml:space="preserve">CERTIFICADO DE LA SUPERINTENDENCIA FINANCIERA DE COLOMBIA DE FECHA 03/10/2016. CERTIFICADO DE CAMARA DE COMERCIO PRINCIPAL DE FECHA 03/10/2016. CERTIFICADO DE CAMARA DE COMERCIO SUCURSAL  DE FECHA 14/10/2016. </t>
  </si>
  <si>
    <t>ACTA ACLARACIÓN N° 320 - NUMERAL 6. AUTORIZACION REPRESENTANTE LEGAL // ESTATUTOS JUNIO 2013 // REGLAMENTO DE FACULTADES</t>
  </si>
  <si>
    <t>CEDULA DE CIUDADANIA N° CC. 79.152.694 de BOGOTA; ROJAS AGUIRRE FRANCISCO ANDRES</t>
  </si>
  <si>
    <t>REGISTRO UNICO TRIBUTARIO NIT: 860.524.654-6</t>
  </si>
  <si>
    <t xml:space="preserve">SUSCRITA POR: RAFAEL ARMANDO RODRIGUEZ MENDEZ
REPRESENTANTE LEGAL </t>
  </si>
  <si>
    <t xml:space="preserve">SUSCRITA POR: RAMIRO ALBERTO RUIZ CLAVIJO REPRESENTANTE LEGAL </t>
  </si>
  <si>
    <t>CEDULA, CERTIFICADO DE ANTECEDENTES DISPLINARIOS EXPEDICO POR LA JUNTA CENTRAL DE CONTADORES Y TARJETA PROFESIONAL DE: ADALY ROJAS HERRERA - REVISOR FISCAL  // CEDULA, CERTIFICADO DE ANTECEDENTES DISPLINARIOS EXPEDICO POR LA JUNTA CENTRAL DE CONTADORES Y TARJETA PROFESIONAL DE: OLGA INES SARMIENTO SANCHEZ - CONTADORA PUBLICA</t>
  </si>
  <si>
    <t xml:space="preserve">CEDULA, CERTIFICADO DE ANTECEDENTES DISPLINARIOS EXPEDICO POR LA JUNTA CENTRAL DE CONTADORES Y TARJETA PROFESIONAL DE: WILLIAM WILFREDO VARGAS GUARIN - REVISOR FISCAL  // CEDULA, CERTIFICADO DE ANTECEDENTES DISPLINARIOS EXPEDICO POR LA JUNTA CENTRAL DE CONTADORES Y TARJETA PROFESIONAL DE: PATRICIA CECILIA BERNARDA  GARCIA BUSTAMANTE - CONTADORA PUBLICA  </t>
  </si>
  <si>
    <t>FORMATO N° 9                                                                         1 CONTRATO: ELECTRIFICADORA DEL HUILA 2644,25 SMMLV.                                                                                         2 CONTRATO: CENTRALES ELECTRICAS DE NARIÑO S.A. ESP  CEDENAR 2780,42 SMMLV                                  3 CONTRATO: CONSEJO SUPERIOR DE LA JUDICATURA  893,12 SMMLV</t>
  </si>
  <si>
    <t xml:space="preserve"> (Ver formatos Técnicos en Excel No. 10, 11, 12 y 13) PARA CADA UNO DE LOS SEGUROS A CONTRATAR</t>
  </si>
  <si>
    <t>FORMATO N° 7 - SUSCRITO POR RAFAEL ARMANDO RODRIGUEZ MENDEZ</t>
  </si>
  <si>
    <t xml:space="preserve">OFERTA TECNICA PARA LOS SEGUROS DE: TODO RIESGO DAÑO MATERIAL, RESPONSABILIDAD CIVIL SERVIDORES PUBLICOS, MANEJO GLOBAL Y RESPONSABILIDAD CIVIL EXTRACONTRACTUAL </t>
  </si>
  <si>
    <t xml:space="preserve">NOMINA DE REASEGURADORES - LA PREVISORA S.A. </t>
  </si>
  <si>
    <t>SERVICIOS OFRECIDOS PORLA PREVISORA S.A.:            1. CAPACITACION A FUNCIONARIOS                                        2.  SERVICIOS DE SEGURIDAD INDUSTRIAL  Y CONTROL DE PERDIDAS                                                             3. CONTAC CENTER - LINEA 018000</t>
  </si>
  <si>
    <t>FORMATO N° 9                                                                         1 CONTRATO: MUNICIPIO DE RIONEGRO 257 SMMLV.                                                                                         2 CONTRATO: FONDO DE VIGILANCIA Y SEGURIDAD DE BOGOTA 417 SMMLV                                                             3 CONTRATO: SENA  681 SMMLV</t>
  </si>
  <si>
    <t xml:space="preserve">FORMATO N° 7 - SUSCRITO POR RAMIRO ALBERTO RUIZ CLAVIJO </t>
  </si>
  <si>
    <t>EJEMPLAR DE LA POLIZA, Y CLAUSULADOS PARA LOS SEGUROS DE: TODO RIESGO DAÑO MATERIAL, RESPONSABILIDAD CIVIL SERVIDORES PUBLICOS, MANEJO GLOBAL Y RESPONSABILIDAD CIVIL EXTRACONTRACTUAL</t>
  </si>
  <si>
    <t>EJEMPLARES DE LAS POLIZAS, Y CLAUSULADOS PARA LOS SEGUROS DE: TODO RIESGO DAÑO MATERIAL, RESPONSABILIDAD CIVIL SERVIDORES PUBLICOS, MANEJO GLOBAL Y RESPONSABILIDAD CIVIL EXTRACONTRACTUAL</t>
  </si>
  <si>
    <t xml:space="preserve">NOMINA DE REASEGURADORES - ASEGURADORA SOLIDARIA DE COLOMBIA  </t>
  </si>
  <si>
    <t xml:space="preserve">REQUISITOS PARA EL PAGO DE LAS INDEMNIZACIONES PARA LOS SEGUROS DE: TODO RIESGO DAÑO MATERIAL, RESPONSABILIDAD CIVIL SERVIDORES PUBLICOS, MANEJO GLOBAL Y RESPONSABILIDAD CIVIL EXTRACONTRACTUAL - FORMATOS SUSCRTITOS POR:  RAMIRO ALBERTO RUIZ CLAVIJO </t>
  </si>
  <si>
    <t xml:space="preserve">REQUISITOS PARA EL PAGO DE LAS INDEMNIZACIONES PARA LOS SEGUROS DE: TODO RIESGO DAÑO MATERIAL, RESPONSABILIDAD CIVIL SERVIDORES PUBLICOS, MANEJO GLOBAL Y RESPONSABILIDAD CIVIL EXTRACONTRACTUAL - FORMATOS SUSCRITOS POR: RAFAEL ARMANDO RODRIGUEZ MENDEZ </t>
  </si>
  <si>
    <t xml:space="preserve">SERVICIOS OFRECIDOS POR ASEGURADORA SOLIDARIA DE COLOMBIA:                                                         1. CAPACITACION                                                                        2.  INFORMES PERIODICOS                                </t>
  </si>
  <si>
    <t>GRUPO</t>
  </si>
  <si>
    <t>RAMO</t>
  </si>
  <si>
    <t>PRIMA TOTAL INCLUIDO IVA</t>
  </si>
  <si>
    <t>INDICE VARIABLE</t>
  </si>
  <si>
    <t>MANEJO GLOBAL ENTIDADES OFICIALES</t>
  </si>
  <si>
    <t>RESPONSABILIDAD CIVIL EXTRACONTRACTUAL</t>
  </si>
  <si>
    <t>RESPONSABILIDAD CIVIL SERVIDORES PÚBLICOS</t>
  </si>
  <si>
    <t>VALOR TOTAL</t>
  </si>
  <si>
    <t>VIGENCIA OFRECIDA</t>
  </si>
  <si>
    <t>366 DIAS</t>
  </si>
  <si>
    <t>400 DIAS</t>
  </si>
  <si>
    <t>VIGENCIA REQUERIDA</t>
  </si>
  <si>
    <t>365 DIAS</t>
  </si>
  <si>
    <t>RUBROS</t>
  </si>
  <si>
    <t>TRDM                                                         $15.300.000</t>
  </si>
  <si>
    <t>MANEJO                                                      $ 1.700.000</t>
  </si>
  <si>
    <t>NO CUMPLE</t>
  </si>
  <si>
    <t>RCE + RCSP                                               $ 7.000.000</t>
  </si>
  <si>
    <t xml:space="preserve">NO HABILITADO </t>
  </si>
  <si>
    <t xml:space="preserve">VERIFICACION ECONOMICA DE LAS PROPUESTAS </t>
  </si>
  <si>
    <r>
      <t>CUADRO No.</t>
    </r>
    <r>
      <rPr>
        <b/>
        <sz val="10"/>
        <rFont val="Arial Narrow"/>
        <family val="2"/>
      </rPr>
      <t xml:space="preserve"> 11</t>
    </r>
    <r>
      <rPr>
        <sz val="10"/>
        <rFont val="Arial Narrow"/>
        <family val="2"/>
      </rPr>
      <t xml:space="preserve"> - RESUMEN DE PRIMAS</t>
    </r>
  </si>
  <si>
    <t xml:space="preserve">**LA PREVISORA S.A. COMPAÑÍA DE SEGUROS </t>
  </si>
  <si>
    <t xml:space="preserve">**ASEGURADORA SOLIDARIA DE COLOMBIA ENTIDAD COOPERATIVA </t>
  </si>
  <si>
    <t>(* ) VALOR TOTAL DE LA OFERTA, SIN CORRECCIONES ARITMETICAS</t>
  </si>
  <si>
    <r>
      <t xml:space="preserve">$ 23.996.180    </t>
    </r>
    <r>
      <rPr>
        <b/>
        <sz val="10"/>
        <rFont val="Arial Narrow"/>
        <family val="2"/>
      </rPr>
      <t xml:space="preserve"> (*)</t>
    </r>
  </si>
  <si>
    <r>
      <t xml:space="preserve">$ 23.436.322    </t>
    </r>
    <r>
      <rPr>
        <b/>
        <sz val="10"/>
        <rFont val="Arial Narrow"/>
        <family val="2"/>
      </rPr>
      <t xml:space="preserve"> (*)</t>
    </r>
  </si>
  <si>
    <r>
      <rPr>
        <b/>
        <sz val="10"/>
        <rFont val="Arial Narrow"/>
        <family val="2"/>
      </rPr>
      <t>(**)</t>
    </r>
    <r>
      <rPr>
        <sz val="10"/>
        <rFont val="Arial Narrow"/>
        <family val="2"/>
      </rPr>
      <t>DE CONFORMIDAD CON EL PLIEGO DE CONDICIONES DEFINITIVO NUMERAL 3.12. CAUSALES DE RECHAZO DE LAS PROPUESTAS, SUBNUMERAL 12 "</t>
    </r>
    <r>
      <rPr>
        <i/>
        <sz val="10"/>
        <rFont val="Arial Narrow"/>
        <family val="2"/>
      </rPr>
      <t xml:space="preserve">Cuando en la propuesta económica impresa o en la resultante de la verificación aritmética, supere el valor del presupuesto oficial estimado" </t>
    </r>
    <r>
      <rPr>
        <sz val="10"/>
        <rFont val="Arial Narrow"/>
        <family val="2"/>
      </rPr>
      <t xml:space="preserve"> Y EN CONCORDANCIA CON EL NUMERAL 1.5 - PRESUPUESTO OFICIAL:.... "</t>
    </r>
    <r>
      <rPr>
        <b/>
        <sz val="10"/>
        <rFont val="Arial Narrow"/>
        <family val="2"/>
      </rPr>
      <t>NOTA</t>
    </r>
    <r>
      <rPr>
        <sz val="10"/>
        <rFont val="Arial Narrow"/>
        <family val="2"/>
      </rPr>
      <t xml:space="preserve">: </t>
    </r>
    <r>
      <rPr>
        <i/>
        <sz val="10"/>
        <rFont val="Arial Narrow"/>
        <family val="2"/>
      </rPr>
      <t>EL PROPONENTE NO PODRÁ SOBREPASAR EL PRESUPUESTO ASIGNADO PARA CADA UNO DE LOS RUBROS QUE AFECTA EL TIPO DE SEGURO SEÑALADO EN EL CUADRO ANTERIOR, SO PENA DE RECHAZO DE SU PROPUES</t>
    </r>
    <r>
      <rPr>
        <sz val="10"/>
        <rFont val="Arial Narrow"/>
        <family val="2"/>
      </rPr>
      <t>TA</t>
    </r>
    <r>
      <rPr>
        <b/>
        <sz val="10"/>
        <rFont val="Arial Narrow"/>
        <family val="2"/>
      </rPr>
      <t xml:space="preserve">.  </t>
    </r>
    <r>
      <rPr>
        <sz val="10"/>
        <rFont val="Arial Narrow"/>
        <family val="2"/>
      </rPr>
      <t xml:space="preserve">LOS PROPONENTES:  </t>
    </r>
    <r>
      <rPr>
        <b/>
        <sz val="10"/>
        <rFont val="Arial Narrow"/>
        <family val="2"/>
      </rPr>
      <t>LA PREVISORA S.A COMPAÑIA DE SEGUROS</t>
    </r>
    <r>
      <rPr>
        <sz val="10"/>
        <rFont val="Arial Narrow"/>
        <family val="2"/>
      </rPr>
      <t xml:space="preserve"> Y </t>
    </r>
    <r>
      <rPr>
        <b/>
        <sz val="10"/>
        <rFont val="Arial Narrow"/>
        <family val="2"/>
      </rPr>
      <t>ASEGURADORA SOLIDARIA DE COLOMBIA ENTIDAD COOPERATIVA</t>
    </r>
    <r>
      <rPr>
        <sz val="10"/>
        <rFont val="Arial Narrow"/>
        <family val="2"/>
      </rPr>
      <t>,</t>
    </r>
    <r>
      <rPr>
        <b/>
        <sz val="10"/>
        <rFont val="Arial Narrow"/>
        <family val="2"/>
      </rPr>
      <t xml:space="preserve"> LAS PROPUESTAS FUERON RECHAZADAS </t>
    </r>
    <r>
      <rPr>
        <b/>
        <u val="single"/>
        <sz val="10"/>
        <rFont val="Arial Narrow"/>
        <family val="2"/>
      </rPr>
      <t xml:space="preserve"> DADO QUE VERIFICADAS LAS PROPUESTAS ECONOMICAS  SOBREPASARON LOS RUBROS ESTABLECIDOS EN PLIEGO DE CONDICIONES DEFINITIVO NUMERAL 1.5. PRESUPUESTO OFICIAL.</t>
    </r>
    <r>
      <rPr>
        <sz val="10"/>
        <rFont val="Arial Narrow"/>
        <family val="2"/>
      </rPr>
      <t xml:space="preserve">                                                                                                                                                                                           </t>
    </r>
  </si>
  <si>
    <t>AL PROPÓNENTE ASEGURADORA SOLIDARIA DE COLOMBIA ENTIDAD COOPERATIVA, LA PROPUESTA FUE RECHAZADA POR SOBREPASAR EL PRESUPUESTO OFICIAL EN LAS POLIZAS DE TODORIESGO DAÑOS MATERIALES Y SEGURO DE MANEJO GLOBAL.</t>
  </si>
  <si>
    <t xml:space="preserve"> LA PROPUESTA FUE RECHAZADA POR SOBREPASAR EL PRESUPUESTO OFICIAL EN LAS POLIZAS DE TODORIESGO DAÑOS MATERIALES Y SEGURO DE MANEJO GLOBAL.</t>
  </si>
  <si>
    <t xml:space="preserve"> LA PROPUESTA FUE RECHAZADA POR SOBREPASAR EL PRESUPUESTO OFICIAL EN LAS POLIZAS DE  SEGURO DE MANEJO GLOBAL Y RESPUESABILIDAD CIVIL EXTRACONTRACTUAL Y SERVIDORES PUBLICOS.</t>
  </si>
  <si>
    <r>
      <t xml:space="preserve">2.2.1 CARTA DE PRESENTACIÓN DE LA PROPUESTA (Formato No. 1) </t>
    </r>
    <r>
      <rPr>
        <sz val="9"/>
        <rFont val="Arial Narrow"/>
        <family val="2"/>
      </rPr>
      <t xml:space="preserve">Este documento debe venir firmado por el representante legal de la sociedad, si se trata de una persona jurídica o por el representante legal del consorcio o unión temporal, si la propuesta se presenta bajo esta modalidad asociativa. El proponente deberá presentar este documento de acuerdo con el modelo suministrado por la DIRECCIÓN NACIONAL DE DERECHO DE AUTOR. Quien suscriba la carta de presentación de la propuesta deberá: </t>
    </r>
    <r>
      <rPr>
        <b/>
        <sz val="9"/>
        <rFont val="Arial Narrow"/>
        <family val="2"/>
      </rPr>
      <t xml:space="preserve">A. </t>
    </r>
    <r>
      <rPr>
        <sz val="9"/>
        <rFont val="Arial Narrow"/>
        <family val="2"/>
      </rPr>
      <t xml:space="preserve">Tener la calidad de representante legal o apoderado del proponente, con facultad expresa de actuar en nombre y representación del mismo. En este último caso, la facultad de representación debe comprender las de presentar la propuesta, celebrar el contrato (en caso de resultar adjudicatario) y liquidarlo. Si la presentación de la propuesta implica la transgresión del deber establecido en el numeral 7° del artículo 23 de la ley 222 de 1995, el proponente individual o el integrante de la propuesta conjunta deberá, además, allegar autorización de la junta de socios o asamblea general de accionistas, según corresponda.- </t>
    </r>
    <r>
      <rPr>
        <b/>
        <sz val="9"/>
        <rFont val="Arial Narrow"/>
        <family val="2"/>
      </rPr>
      <t>B.</t>
    </r>
    <r>
      <rPr>
        <sz val="9"/>
        <rFont val="Arial Narrow"/>
        <family val="2"/>
      </rPr>
      <t xml:space="preserve"> En caso de ser consorcio o unión temporal: Tener la calidad de representante del consorcio o unión temporal, con facultad expresa de actuar en nombre y representación del mismo. Tal facultad de representación debe comprender la de presentar la propuesta, celebrar el contrato (en caso de resultar adjudicatarios) y liquidarlo </t>
    </r>
  </si>
  <si>
    <r>
      <t xml:space="preserve">2.2.2 Documento de conformación del Consorcio o Unión Temporal (Formato No. 3) </t>
    </r>
    <r>
      <rPr>
        <sz val="9"/>
        <rFont val="Arial Narrow"/>
        <family val="2"/>
      </rPr>
      <t xml:space="preserve">Además de los documentos requeridos para las personas naturales o jurídicas, los miembros del consorcio o unión temporal (según el caso), deberán aportar el documento Original de constitución firmado por los integrantes, el cual deberá tener en cuenta lo dispuesto en el Artículo 7º de la Ley 80 de 1993. El documento de constitución de la figura asociativa deberá contener como mínimo la información señalada en los anexos que se consignen en el pliego de condiciones, así como la información que además se considere pertinente, y cumplir los siguientes requisitos: </t>
    </r>
    <r>
      <rPr>
        <b/>
        <sz val="9"/>
        <rFont val="Arial Narrow"/>
        <family val="2"/>
      </rPr>
      <t xml:space="preserve">a. </t>
    </r>
    <r>
      <rPr>
        <sz val="9"/>
        <rFont val="Arial Narrow"/>
        <family val="2"/>
      </rPr>
      <t xml:space="preserve">Si los proponentes desean participar como Consorcio o Unión   Temporal, en este último caso deberán señalar las condiciones y extensión de la participación en la propuesta y en la ejecución del contrato, los cuales no podrán ser modificados sin el consentimiento previo de la DNDA. </t>
    </r>
    <r>
      <rPr>
        <b/>
        <sz val="9"/>
        <rFont val="Arial Narrow"/>
        <family val="2"/>
      </rPr>
      <t>b.</t>
    </r>
    <r>
      <rPr>
        <sz val="9"/>
        <rFont val="Arial Narrow"/>
        <family val="2"/>
      </rPr>
      <t xml:space="preserve"> Designar la persona que para todos los efectos legales representará al Consorcio o Unión Temporal, quien además deberá tener facultades amplias y suficientes para obligar y responsabilizar a todos los integrantes del Consorcio o la Unión  Temporal. En el documento se deben señalar también las reglas básicas que regularán las relaciones entre los miembros del Consorcio o Unión Temporal y su responsabilidad. c. Los integrantes del Consorcio o Unión Temporal deben cumplir los requisitos legales y acompañar los documentos requeridos en el presente Pliego de Condiciones, para efectos legales, como si fueran a participar en forma independiente. d. El objeto social de todos los integrantes del consorcio o unión temporal debe permitirles desarrollar las actividades propias del objeto de este proceso de selección. e. La propuesta debe estar firmada por el Representante que hayan designado los integrantes del consorcio o unión temporal o por intermedio de su agente comercial y/o mandatario con poder debidamente conferido para el efecto, de acuerdo con la ley, casos en los cuales deberán adjuntarse el (los) documentos (s) que lo acredite (n) como tal. f. En caso de resultar adjudicatarios del proceso de selección, para la suscripción del contrato deberán presentar el respectivo Número de Identificación Tributaria – NIT, como consorcio o unión temporal. g. Los integrantes del consorcio o unión temporal no pueden ceder sus derechos a terceros, sin obtener la autorización previa y expresa de la DNDA. En ningún caso podrá haber cesión del contrato entre quienes integran el consorcio o unión temporal. h. Los Consorcios o Uniones Temporales deberán presentar los documentos de existencia y representación legal que, para cada uno de los integrantes, expida la Cámara de Comercio ó la autoridad competente, ya sean personas Naturales o  Jurídicas, así como el certificado de Inscripción, clasificación y calificación en el Registro Único de Proponentes. i. Los representantes legales de las personas jurídicas que conformen o hagan parte de un Consorcio o Unión Temporal, aportarán con la propuesta la autorización o poder de la Junta de Socios, que los faculte para ofrecer, contratar y conformar Consorcios o Uniones Temporales. Este requisito se exigirá en los casos en que esta facultad se encuentre restringida o no esté explícita. En caso que el representante legal del Consorcio o Unión Temporal o de cualquiera de los integrantes de estos exceda las limitaciones que le otorga el órgano competente, o el acuerdo de integración, se rechazará la propuesta. j. El documento en el que se exprese la voluntad de presentar la propuesta en consorcio o unión temporal, deberá ir acompañado de los documentos (certificados de cámara de comercio, actas de junta directiva, poderes, etc.) que acrediten que quienes lo suscribieron tenían la representación y capacidad necesarias para adquirir las obligaciones solidarias derivadas de la propuesta y del contrato resultante. k. Los Consorcios o Uniones Temporales deberán tener en cuenta que, de conformidad con el Artículo 7° de la Ley 80 de 1993, la adjudicación del contrato conlleva la responsabilidad solidaria por su celebración y ejecución. l. La duración de las personas jurídicas que se constituyan como Consorcio o Unión Temporal, deberá ser por lo menos la misma del plazo del contrato derivado del presente proceso de selección y un (1) año más. m. Los integrantes del Consorcio o Unión Temporal no podrán integrar otro Consorcio o Unión Temporal que haya presentado propuesta para el presente proceso, ni tampoco podrán hacerlo de manera independiente; en caso de ocurrir será causal de rechazo para las propuestas que éste integre o presente. n. No se aceptan propuestas bajo la modalidad de promesa de conformación de Consorcios o Uniones Temporales. o. Las Uniones Temporales, deberán registrar el porcentaje de participación de cada uno de sus miembros o de lo contrario se entenderá que se presentan a título de consorcio </t>
    </r>
  </si>
  <si>
    <r>
      <t xml:space="preserve">2.2.5 CERTIFICADO DE EXISTENCIA Y REPRESENTACIÓN LEGAL DEL PROPONENTE y/o REGISTRO MERCANTIL </t>
    </r>
    <r>
      <rPr>
        <sz val="9"/>
        <rFont val="Arial Narrow"/>
        <family val="2"/>
      </rPr>
      <t xml:space="preserve">Los proponentes deberán acreditar su existencia legal mediante los siguientes documentos: </t>
    </r>
    <r>
      <rPr>
        <b/>
        <sz val="9"/>
        <rFont val="Arial Narrow"/>
        <family val="2"/>
      </rPr>
      <t>a. Certificado de existencia y representación legal expedido por la Superintendencia Financiera de Colombia</t>
    </r>
    <r>
      <rPr>
        <sz val="9"/>
        <rFont val="Arial Narrow"/>
        <family val="2"/>
      </rPr>
      <t xml:space="preserve">: Con fecha de expedición no mayor a treinta (30) días calendario anterior a la fecha de cierre del presente proceso. </t>
    </r>
    <r>
      <rPr>
        <b/>
        <sz val="9"/>
        <rFont val="Arial Narrow"/>
        <family val="2"/>
      </rPr>
      <t>b. Certificado expedido por la Cámara de Comercio de la ciudad donde opere la oficina principal y de la sucursal</t>
    </r>
    <r>
      <rPr>
        <sz val="9"/>
        <rFont val="Arial Narrow"/>
        <family val="2"/>
      </rPr>
      <t xml:space="preserve"> o agencia que atenderá el programa de seguros de la DIRECCIÓN NACIONAL DE DERECHO DE AUTOR, con fecha de expedición no mayor a treinta (30) días calendario anteriores a la fecha de cierre del presente proceso, en el que conste que su objeto social corresponde al objeto del presente proceso. NOTA: En el certificado de existencia y representación (Superfinanciera o Cámara de Comercio) se verificarán los siguientes aspectos: a) Que el proponente es una sociedad que ha sido legalmente constituida como tal, que el objeto social corresponda al objeto de la presente licitación b) Quien ejerce la representación legal y sus facultades. Para tal efecto se solicita indicar si las facultades del representante legal son suficientes para la presentación de la oferta o por el contrario indicar qué órgano social y el número del Acta de la reunión a través de la cual se impartió la autorización para contratar. Cuando el monto de la propuesta fuere superior al límite autorizado al Representante Legal, el oferente deberá anexar, desde el momento de la presentación de su oferta, la correspondiente autorización impartida por la Junta de Socios, o el estamento de la sociedad que tenga esa función y que lo faculte específicamente para presentar la propuesta en este proceso de selección y celebrar el contrato respectivo, en caso de resultar seleccionado. En el evento que del contenido del Certificado expedido por la Superintendencia Financiera, se haga la remisión a los estatutos de la Sociedad para establecer las facultades del Representante Legal, el oferente deberá anexar copia de la parte pertinente de dichos estatutos, y si de éstos se desprende que hay cualquier clase de limitación para presentar la propuesta en cuanto a su monto, características, etc., se deberá igualmente adjuntar desde el momento de la presentación de la oferta, la autorización específica para participar en este proceso de selección y suscribir el contrato c) Que la sociedad proponente está autorizada por la Superintendencia Financiera para operar en Colombia los ramos de seguros correspondientes a las pólizas para las cuales presenta oferta. Si la propuesta se presenta a nombre de una Sucursal, se deberá anexar los Certificados tanto de la Sucursal como de la Casa Principal En el evento en que en ninguno de los certificados mencionados se indiquen las facultades del representante legal o la duración de la sociedad, el proponente deberá presentar el extracto de los estatutos sociales en donde se indiquen las mismas, con el fin de verificar, directamente por parte de la DIRECCIÓN NACIONAL DE DERECHO DE AUTOR, estos aspectos. En caso de presentarse la oferta en Consorcio o Unión Temporal, estos documentos deben ser presentados en forma individual por cada uno de los integrantes. Si el proponente o los integrantes del mismo cuando éste sea un Consorcio o Unión Temporal, al cierre del presente proceso carezcan de los requisitos previstos en cuanto al registro o sucursal domiciliada, la indicación de las facultades del Representante Legal, el término de duración y el objeto social exigidos, la propuesta correspondiente NO SERÁ HABILITADA. La capacidad de la persona jurídica oferente se circunscribe al desarrollo de la actividad prevista en su objeto social, el cual deberá contemplar la celebración de contratos de seguros, lo cual se verificará en el Certificado de Existencia y Representación Legal o en los estatutos de la sociedad. Para proponentes que sean consorcio o unión temporal, todos sus miembros deben cumplir con este requisito.</t>
    </r>
  </si>
  <si>
    <t xml:space="preserve">CERTIFICADO DE LA SUPERINTENDENCIA FINANCIERA DE COLOMBIA DE FECHA 04/10/2016. CERTIFICADO DE CAMARA DE COMERCIO PRINCIPAL DE FECHA 03/10/2016. CERTIFICADO DE CAMARA DE COMERCIO SUCURSAL (NO SE ENCUENTRA)  </t>
  </si>
  <si>
    <r>
      <rPr>
        <b/>
        <sz val="9"/>
        <rFont val="Arial Narrow"/>
        <family val="2"/>
      </rPr>
      <t xml:space="preserve">2.2.6 AUTORIZACIÓN DEL REPRESENTANTE LEGAL Y/O APODERADO </t>
    </r>
    <r>
      <rPr>
        <sz val="9"/>
        <rFont val="Arial Narrow"/>
        <family val="2"/>
      </rPr>
      <t xml:space="preserve">Cuando el representante legal de la persona jurídica, tenga limitaciones para presentar propuestas o para contratar o comprometer a la sociedad, deberá anexar la AUTORIZACIÓN del órgano social correspondiente, que lo autorice para presentar la propuesta y suscribir el contrato en el caso que le sea adjudicado. Si el proponente actúa a través de un representante o apoderado, deberá acreditar mediante documento legalmente expedido, que su representante o apoderado está expresamente facultado para presentar la propuesta y firmar el contrato respectivo </t>
    </r>
  </si>
  <si>
    <r>
      <t xml:space="preserve">2.2.7 REGISTRO ÚNICO DE PROPONENTES - CERTIFICADO DE INSCRIPCIÓN EN EL REGISTRO UNICO DE PROPONENTES (RUP) </t>
    </r>
    <r>
      <rPr>
        <sz val="9"/>
        <rFont val="Arial Narrow"/>
        <family val="2"/>
      </rPr>
      <t xml:space="preserve">De conformidad con las regulaciones del artículo 2.2.1.1.1.5.1. del Decreto 1082 de 2015: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Los inscritos en el RUP pueden en cualquier momento solicitar a la Cámara de Comercio cancelar su inscripción.” Por lo anterior, los proponentes deben allegar el certificado de inscripción y/o renovación en el RUP, expedido por la respectiva la Cámara de Comercio dentro de los treinta (30) días calendario anteriores al cierre del presente proceso de selección en el cual conste su inscripción y clasificación en el Registro Único de Proponentes (RUP), cuya información debe estar vigente y en firme a la fecha de cierre del presente proceso de selección. Adicional a la verificación de los requisitos certificados en el RUP la exigencia del mismo se hace para verificar la no existencia de sanciones que lo puedan inhabilitar. Tratándose de personas jurídicas extranjeras que no tengan establecida sucursal en Colombia no se les exigirá RUP. Nota 1: Las propuestas cuyo certificado de Registro Único de Proponentes aportado NO SE ENCUENTRE VIGENTE Y SU INFORMACIÓN EN FIRME A LA FECHA DEL CIERRE DEL PROCESO, NO SERÁ OBJETO DE EVALUACIÓN Nota 2: El Certificado constituye plena prueba respecto de la información verificada documentalmente y cuyo registro se encuentre en firme. La firmeza de la inscripción se adquiere pasados diez (10) días hábiles siguientes a la publicación sin que se haya presentado recurso de reposición en contra de la información inscrita. Adicionalmente, cuando se renueve o actualice el Registro Único de Proponentes, la información que ha sido objeto de modificación continuará vigente hasta que el acto de inscripción correspondiente de la nueva información quede en firme. Nota 3: En el caso que una propuesta sea presentada en consorcio o unión temporal cada uno de los integrantes debe estar inscrito en el RUP de la Cámara de Comercio a la fecha de cierre del proceso en la clasificación señalada, y entre todos los integrantes deben cumplir la clasificación señalada, teniendo en cuenta la previsión señalada en el Artículo 2.2.1.1.1.5.1 del Decreto 1082 de mayo 26 de 2015. En el evento de no presentar el RUP, la Entidad lo requerirá a efectos de realizar la respectiva evaluación, documento que deberá ser expedido con fecha acorde con las condiciones establecidas en el pliego, es decir con fecha no superior a 30 días hábiles antes del cierre del proceso </t>
    </r>
  </si>
  <si>
    <r>
      <t xml:space="preserve">TODO RIESGO DAÑOS MATERIALES   </t>
    </r>
    <r>
      <rPr>
        <b/>
        <sz val="10"/>
        <rFont val="Arial Narrow"/>
        <family val="2"/>
      </rPr>
      <t>(*)</t>
    </r>
  </si>
  <si>
    <r>
      <rPr>
        <b/>
        <sz val="10"/>
        <rFont val="Arial Narrow"/>
        <family val="2"/>
      </rPr>
      <t xml:space="preserve">(*) </t>
    </r>
    <r>
      <rPr>
        <sz val="10"/>
        <rFont val="Arial Narrow"/>
        <family val="2"/>
      </rPr>
      <t>DE CONFORMIDAD CON EL NUMERAL 2.5. OFERTA ECONOMICA DEL PLIEGO DE CONDICIONES DEFINITIVO  - …</t>
    </r>
    <r>
      <rPr>
        <b/>
        <i/>
        <u val="single"/>
        <sz val="10"/>
        <rFont val="Arial Narrow"/>
        <family val="2"/>
      </rPr>
      <t>"El proponente deberá cotizar el valor de cada póliza sobre los valores asegurados indicados en el pliego de condiciones. El comité evaluador revisará el valor de las primas indicadas en la propuesta contra los valores asegurados y las tasas indicadas por el oferente. Si el valor asegurado indicado por el oferente no coincide, se tomará el señalado por la Entidad calculado por el comité evaluador</t>
    </r>
    <r>
      <rPr>
        <sz val="10"/>
        <rFont val="Arial Narrow"/>
        <family val="2"/>
      </rPr>
      <t xml:space="preserve">. En caso que el proponente no indique la tasa a aplicar para cada seguro el comité la calculará proporcionalmente tomando el valor asegurado y el valor de la prima neta indicados en la propuesta. </t>
    </r>
    <r>
      <rPr>
        <b/>
        <i/>
        <u val="single"/>
        <sz val="10"/>
        <rFont val="Arial Narrow"/>
        <family val="2"/>
      </rPr>
      <t xml:space="preserve">La entidad podrá efectuar las correcciones aritméticas a que haya lugar, en tal caso que se presenten el comité evaluador determinara la que represente mayores beneficios para la Entidad, en cuanto tasas y/o costos de los seguros. " </t>
    </r>
    <r>
      <rPr>
        <sz val="10"/>
        <rFont val="Arial Narrow"/>
        <family val="2"/>
      </rPr>
      <t xml:space="preserve">                                                                                                                                                                            </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</si>
</sst>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00_ ;_ &quot;$&quot;\ * \-#,##0.00_ ;_ &quot;$&quot;\ * &quot;-&quot;??_ ;_ @_ "/>
    <numFmt numFmtId="181" formatCode="_-[$€-2]* #,##0.00_-;\-[$€-2]* #,##0.00_-;_-[$€-2]* &quot;-&quot;??_-"/>
    <numFmt numFmtId="182" formatCode="[$$-240A]\ #,##0"/>
    <numFmt numFmtId="183" formatCode="&quot;$&quot;\ #,##0"/>
    <numFmt numFmtId="184" formatCode="_-[$€-2]* #,##0.00_-;\-[$€-2]* #,##0.00_-;_-[$€-2]* \-??_-"/>
    <numFmt numFmtId="185" formatCode="_-* #,##0.00_-;\-* #,##0.00_-;_-* \-??_-;_-@_-"/>
    <numFmt numFmtId="186" formatCode="_ * #,##0.00_ ;_ * \-#,##0.00_ ;_ * &quot;-&quot;??_ ;_ @_ "/>
    <numFmt numFmtId="187" formatCode="_ * #,##0.00_ ;_ * \-#,##0.00_ ;_ * \-??_ ;_ @_ "/>
    <numFmt numFmtId="188" formatCode="_ &quot;$ &quot;* #,##0.00_ ;_ &quot;$ &quot;* \-#,##0.00_ ;_ &quot;$ &quot;* \-??_ ;_ @_ "/>
    <numFmt numFmtId="189" formatCode="_-\$* #,##0.00_-;&quot;-$&quot;* #,##0.00_-;_-\$* \-??_-;_-@_-"/>
    <numFmt numFmtId="190" formatCode="[$-C0A]d\ &quot;de&quot;\ mmmm\ &quot;de&quot;\ yyyy;@"/>
    <numFmt numFmtId="191" formatCode="&quot;$&quot;\ #,##0.00"/>
    <numFmt numFmtId="192" formatCode="_-* #,##0.00\ _F_-;\-* #,##0.00\ _F_-;_-* &quot;-&quot;??\ _F_-;_-@_-"/>
    <numFmt numFmtId="193" formatCode="_ [$€-2]\ * #,##0.00_ ;_ [$€-2]\ * \-#,##0.00_ ;_ [$€-2]\ * &quot;-&quot;??_ "/>
    <numFmt numFmtId="194" formatCode="&quot;$&quot;#,##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quot;#,##0.0"/>
    <numFmt numFmtId="200" formatCode="&quot;$&quot;#,##0.00"/>
    <numFmt numFmtId="201" formatCode="_(* #,##0_);_(* \(#,##0\);_(* &quot;-&quot;??_);_(@_)"/>
    <numFmt numFmtId="202" formatCode="[$-240A]d&quot; de &quot;mmmm&quot; de &quot;yyyy;@"/>
    <numFmt numFmtId="203" formatCode="_-* #,##0_-;\-* #,##0_-;_-* \-??_-;_-@_-"/>
    <numFmt numFmtId="204" formatCode="_ [$$-240A]\ * #,##0_ ;_ [$$-240A]\ * \-#,##0_ ;_ [$$-240A]\ * \-_ ;_ @_ "/>
    <numFmt numFmtId="205" formatCode="_(&quot;$&quot;\ * #,##0_);_(&quot;$&quot;\ * \(#,##0\);_(&quot;$&quot;\ * &quot;-&quot;??_);_(@_)"/>
    <numFmt numFmtId="206" formatCode="&quot;$ &quot;#,##0"/>
    <numFmt numFmtId="207" formatCode="\$#,##0"/>
  </numFmts>
  <fonts count="57">
    <font>
      <sz val="10"/>
      <name val="Arial"/>
      <family val="0"/>
    </font>
    <font>
      <sz val="10"/>
      <name val="Arial Narrow"/>
      <family val="2"/>
    </font>
    <font>
      <b/>
      <sz val="10"/>
      <name val="Arial Narrow"/>
      <family val="2"/>
    </font>
    <font>
      <u val="single"/>
      <sz val="10"/>
      <color indexed="12"/>
      <name val="Arial"/>
      <family val="2"/>
    </font>
    <font>
      <u val="single"/>
      <sz val="10"/>
      <color indexed="36"/>
      <name val="Arial"/>
      <family val="2"/>
    </font>
    <font>
      <sz val="10"/>
      <color indexed="8"/>
      <name val="Arial Narrow"/>
      <family val="2"/>
    </font>
    <font>
      <sz val="11"/>
      <color indexed="8"/>
      <name val="Calibri"/>
      <family val="2"/>
    </font>
    <font>
      <sz val="12"/>
      <name val="Arial Narrow"/>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color indexed="8"/>
      <name val="Tahoma"/>
      <family val="2"/>
    </font>
    <font>
      <sz val="9"/>
      <name val="Arial Narrow"/>
      <family val="2"/>
    </font>
    <font>
      <b/>
      <sz val="9"/>
      <name val="Arial Narrow"/>
      <family val="2"/>
    </font>
    <font>
      <sz val="10"/>
      <color indexed="9"/>
      <name val="Arial Narrow"/>
      <family val="2"/>
    </font>
    <font>
      <sz val="9"/>
      <name val="Arial"/>
      <family val="2"/>
    </font>
    <font>
      <b/>
      <sz val="10"/>
      <name val="Arial"/>
      <family val="2"/>
    </font>
    <font>
      <sz val="10"/>
      <name val="Times New Roman"/>
      <family val="1"/>
    </font>
    <font>
      <sz val="8"/>
      <name val="Arial Narrow"/>
      <family val="2"/>
    </font>
    <font>
      <b/>
      <sz val="8"/>
      <name val="Arial Narrow"/>
      <family val="2"/>
    </font>
    <font>
      <b/>
      <u val="single"/>
      <sz val="10"/>
      <name val="Arial Narrow"/>
      <family val="2"/>
    </font>
    <font>
      <b/>
      <i/>
      <u val="single"/>
      <sz val="10"/>
      <name val="Arial Narrow"/>
      <family val="2"/>
    </font>
    <font>
      <i/>
      <sz val="10"/>
      <name val="Arial Narrow"/>
      <family val="2"/>
    </font>
    <font>
      <b/>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border>
    <border>
      <left style="medium"/>
      <right style="thin"/>
      <top style="medium"/>
      <bottom style="medium"/>
    </border>
    <border>
      <left style="medium"/>
      <right style="medium"/>
      <top style="thin"/>
      <bottom style="thin"/>
    </border>
    <border>
      <left style="medium"/>
      <right style="medium"/>
      <top style="thin"/>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right style="medium"/>
      <top>
        <color indexed="63"/>
      </top>
      <bottom>
        <color indexed="63"/>
      </bottom>
    </border>
    <border>
      <left style="medium"/>
      <right style="medium"/>
      <top style="medium"/>
      <bottom style="medium"/>
    </border>
    <border>
      <left style="medium"/>
      <right style="medium"/>
      <top style="medium"/>
      <bottom/>
    </border>
    <border>
      <left style="medium"/>
      <right style="medium"/>
      <top>
        <color indexed="63"/>
      </top>
      <bottom style="mediu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medium"/>
      <bottom/>
    </border>
    <border>
      <left/>
      <right/>
      <top style="medium"/>
      <bottom/>
    </border>
    <border>
      <left/>
      <right style="medium"/>
      <top style="medium"/>
      <bottom>
        <color indexed="63"/>
      </bottom>
    </border>
    <border>
      <left style="thin"/>
      <right>
        <color indexed="63"/>
      </right>
      <top style="medium"/>
      <bottom style="thin"/>
    </border>
    <border>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color indexed="63"/>
      </right>
      <top style="medium"/>
      <bottom style="thin"/>
    </border>
    <border>
      <left style="thin"/>
      <right style="medium"/>
      <top style="medium"/>
      <bottom/>
    </border>
    <border>
      <left style="thin"/>
      <right style="medium"/>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style="medium"/>
      <right style="thin"/>
      <top style="medium"/>
      <bottom/>
    </border>
    <border>
      <left style="thin"/>
      <right style="thin"/>
      <top style="medium"/>
      <bottom/>
    </border>
    <border>
      <left style="thin"/>
      <right>
        <color indexed="63"/>
      </right>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style="thin"/>
      <top style="thin"/>
      <bottom style="thin"/>
    </border>
    <border>
      <left style="medium"/>
      <right/>
      <top style="medium"/>
      <bottom style="thin"/>
    </border>
    <border>
      <left style="medium"/>
      <right>
        <color indexed="63"/>
      </right>
      <top style="thin"/>
      <bottom>
        <color indexed="63"/>
      </botto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color indexed="63"/>
      </top>
      <bottom>
        <color indexed="63"/>
      </bottom>
    </border>
    <border>
      <left style="medium"/>
      <right/>
      <top>
        <color indexed="63"/>
      </top>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s>
  <cellStyleXfs count="2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39" fillId="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9" fillId="1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9" fillId="1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9"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9" fillId="1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39" fillId="1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39" fillId="1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2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39" fillId="2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9" fillId="2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39" fillId="2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40"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40" fillId="3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40" fillId="3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0" fillId="3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0" fillId="3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7"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1" fillId="38" borderId="0" applyNumberFormat="0" applyBorder="0" applyAlignment="0" applyProtection="0"/>
    <xf numFmtId="0" fontId="11" fillId="39" borderId="1" applyNumberFormat="0" applyAlignment="0" applyProtection="0"/>
    <xf numFmtId="0" fontId="42" fillId="40" borderId="2"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43" fillId="41" borderId="3"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4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4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0" fillId="4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40" fillId="4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40" fillId="4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0" fillId="4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0" fillId="4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47" fillId="49" borderId="2"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93" fontId="0" fillId="0" borderId="0" applyFont="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0" fontId="21" fillId="0" borderId="0" applyNumberFormat="0" applyFill="0" applyBorder="0" applyAlignment="0" applyProtection="0"/>
    <xf numFmtId="0" fontId="14" fillId="0" borderId="8" applyNumberFormat="0" applyFill="0" applyAlignment="0" applyProtection="0"/>
    <xf numFmtId="0" fontId="23" fillId="0" borderId="9" applyNumberFormat="0" applyFill="0" applyAlignment="0" applyProtection="0"/>
    <xf numFmtId="0" fontId="15" fillId="0" borderId="10"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5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1" fontId="6"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85" fontId="0" fillId="0" borderId="0" applyFill="0" applyBorder="0" applyAlignment="0" applyProtection="0"/>
    <xf numFmtId="186"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6"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2" fontId="25" fillId="0" borderId="0">
      <alignment/>
      <protection/>
    </xf>
    <xf numFmtId="42" fontId="25" fillId="0" borderId="0">
      <alignment/>
      <protection/>
    </xf>
    <xf numFmtId="42" fontId="25" fillId="0" borderId="0">
      <alignment/>
      <protection/>
    </xf>
    <xf numFmtId="42" fontId="25" fillId="0" borderId="0">
      <alignment/>
      <protection/>
    </xf>
    <xf numFmtId="43" fontId="0" fillId="0" borderId="0" applyFont="0" applyFill="0" applyBorder="0" applyAlignment="0" applyProtection="0"/>
    <xf numFmtId="179"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1" fontId="0" fillId="0" borderId="0" applyFont="0" applyFill="0" applyBorder="0" applyAlignment="0" applyProtection="0"/>
    <xf numFmtId="201" fontId="0" fillId="0" borderId="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4"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6"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92"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6"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1" fontId="6"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6" fillId="0" borderId="0" applyFont="0" applyFill="0" applyBorder="0" applyAlignment="0" applyProtection="0"/>
    <xf numFmtId="44" fontId="25" fillId="0" borderId="0">
      <alignment/>
      <protection/>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lignment/>
      <protection/>
    </xf>
    <xf numFmtId="44" fontId="25" fillId="0" borderId="0">
      <alignment/>
      <protection/>
    </xf>
    <xf numFmtId="44" fontId="25"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6" fillId="0" borderId="0" applyFont="0" applyFill="0" applyBorder="0" applyAlignment="0" applyProtection="0"/>
    <xf numFmtId="0" fontId="49"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39" fillId="0" borderId="0">
      <alignment/>
      <protection/>
    </xf>
    <xf numFmtId="0" fontId="25"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25"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19"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4"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0" fillId="0" borderId="0">
      <alignment/>
      <protection/>
    </xf>
    <xf numFmtId="0" fontId="5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54" fillId="0" borderId="15"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6" fillId="0" borderId="16"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cellStyleXfs>
  <cellXfs count="366">
    <xf numFmtId="0" fontId="0" fillId="0" borderId="0" xfId="0" applyAlignment="1">
      <alignment/>
    </xf>
    <xf numFmtId="0" fontId="1" fillId="55" borderId="0" xfId="0" applyFont="1" applyFill="1" applyAlignment="1">
      <alignment/>
    </xf>
    <xf numFmtId="0" fontId="1" fillId="55" borderId="0" xfId="0" applyFont="1" applyFill="1" applyAlignment="1">
      <alignment vertical="center"/>
    </xf>
    <xf numFmtId="0" fontId="2" fillId="55" borderId="0" xfId="0" applyFont="1" applyFill="1" applyBorder="1" applyAlignment="1">
      <alignment horizontal="justify" vertical="center" wrapText="1"/>
    </xf>
    <xf numFmtId="190" fontId="1" fillId="55" borderId="0" xfId="0" applyNumberFormat="1" applyFont="1" applyFill="1" applyBorder="1" applyAlignment="1">
      <alignment horizontal="justify" vertical="center" wrapText="1"/>
    </xf>
    <xf numFmtId="0" fontId="1" fillId="0" borderId="0" xfId="1667" applyFont="1" applyFill="1" applyAlignment="1">
      <alignment vertical="center"/>
      <protection/>
    </xf>
    <xf numFmtId="49" fontId="1" fillId="56" borderId="19" xfId="1665" applyNumberFormat="1" applyFont="1" applyFill="1" applyBorder="1" applyAlignment="1">
      <alignment horizontal="center" vertical="center" wrapText="1"/>
      <protection/>
    </xf>
    <xf numFmtId="0" fontId="0" fillId="56" borderId="0" xfId="1665" applyFont="1" applyFill="1" applyBorder="1">
      <alignment/>
      <protection/>
    </xf>
    <xf numFmtId="0" fontId="2" fillId="56" borderId="20" xfId="1665" applyFont="1" applyFill="1" applyBorder="1" applyAlignment="1">
      <alignment horizontal="justify" vertical="center" wrapText="1"/>
      <protection/>
    </xf>
    <xf numFmtId="0" fontId="1" fillId="56" borderId="0" xfId="1665" applyFont="1" applyFill="1" applyBorder="1">
      <alignment/>
      <protection/>
    </xf>
    <xf numFmtId="0" fontId="2" fillId="56" borderId="21" xfId="1665" applyFont="1" applyFill="1" applyBorder="1" applyAlignment="1">
      <alignment horizontal="justify" vertical="center" wrapText="1"/>
      <protection/>
    </xf>
    <xf numFmtId="0" fontId="2" fillId="56" borderId="22" xfId="1665" applyFont="1" applyFill="1" applyBorder="1" applyAlignment="1">
      <alignment horizontal="justify" vertical="center" wrapText="1"/>
      <protection/>
    </xf>
    <xf numFmtId="0" fontId="2" fillId="55" borderId="0" xfId="1665" applyFont="1" applyFill="1" applyBorder="1" applyAlignment="1">
      <alignment horizontal="justify" vertical="center" wrapText="1"/>
      <protection/>
    </xf>
    <xf numFmtId="190" fontId="1" fillId="55" borderId="0" xfId="1665" applyNumberFormat="1" applyFont="1" applyFill="1" applyBorder="1" applyAlignment="1">
      <alignment horizontal="left" vertical="center" wrapText="1"/>
      <protection/>
    </xf>
    <xf numFmtId="0" fontId="1" fillId="55" borderId="0" xfId="1665" applyFont="1" applyFill="1">
      <alignment/>
      <protection/>
    </xf>
    <xf numFmtId="0" fontId="2" fillId="56" borderId="0" xfId="1665" applyFont="1" applyFill="1" applyBorder="1">
      <alignment/>
      <protection/>
    </xf>
    <xf numFmtId="49" fontId="2" fillId="56" borderId="19" xfId="1665" applyNumberFormat="1" applyFont="1" applyFill="1" applyBorder="1" applyAlignment="1">
      <alignment horizontal="center" vertical="center" wrapText="1"/>
      <protection/>
    </xf>
    <xf numFmtId="0" fontId="27" fillId="56" borderId="19" xfId="1665" applyFont="1" applyFill="1" applyBorder="1" applyAlignment="1">
      <alignment horizontal="justify" vertical="center" wrapText="1"/>
      <protection/>
    </xf>
    <xf numFmtId="0" fontId="1" fillId="56" borderId="19" xfId="1665" applyNumberFormat="1" applyFont="1" applyFill="1" applyBorder="1" applyAlignment="1">
      <alignment horizontal="center" vertical="center" wrapText="1"/>
      <protection/>
    </xf>
    <xf numFmtId="0" fontId="1" fillId="0" borderId="19" xfId="1665" applyNumberFormat="1" applyFont="1" applyFill="1" applyBorder="1" applyAlignment="1">
      <alignment horizontal="center" vertical="center" wrapText="1"/>
      <protection/>
    </xf>
    <xf numFmtId="0" fontId="0" fillId="0" borderId="0" xfId="1665" applyFont="1">
      <alignment/>
      <protection/>
    </xf>
    <xf numFmtId="0" fontId="27" fillId="56" borderId="19" xfId="1665" applyFont="1" applyFill="1" applyBorder="1" applyAlignment="1">
      <alignment horizontal="justify" vertical="center" wrapText="1" readingOrder="1"/>
      <protection/>
    </xf>
    <xf numFmtId="0" fontId="2" fillId="55" borderId="23" xfId="1665" applyFont="1" applyFill="1" applyBorder="1" applyAlignment="1">
      <alignment horizontal="center" vertical="center" wrapText="1"/>
      <protection/>
    </xf>
    <xf numFmtId="0" fontId="2" fillId="0" borderId="2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1" fillId="55" borderId="0" xfId="0" applyNumberFormat="1" applyFont="1" applyFill="1" applyAlignment="1">
      <alignment vertical="center" wrapText="1"/>
    </xf>
    <xf numFmtId="0" fontId="2" fillId="0" borderId="22" xfId="0" applyFont="1" applyFill="1" applyBorder="1" applyAlignment="1">
      <alignment horizontal="justify" vertical="center" wrapText="1"/>
    </xf>
    <xf numFmtId="0" fontId="2" fillId="0" borderId="0" xfId="0" applyFont="1" applyFill="1" applyBorder="1" applyAlignment="1">
      <alignment horizontal="justify" vertical="center" wrapText="1"/>
    </xf>
    <xf numFmtId="190" fontId="1" fillId="0" borderId="0" xfId="0" applyNumberFormat="1" applyFont="1" applyFill="1" applyBorder="1" applyAlignment="1">
      <alignment horizontal="left" vertical="center" wrapText="1"/>
    </xf>
    <xf numFmtId="0" fontId="29" fillId="55" borderId="0" xfId="0" applyFont="1" applyFill="1" applyBorder="1" applyAlignment="1">
      <alignment horizontal="center" vertical="center"/>
    </xf>
    <xf numFmtId="191" fontId="29" fillId="55" borderId="0" xfId="0" applyNumberFormat="1" applyFont="1" applyFill="1" applyBorder="1" applyAlignment="1">
      <alignment horizontal="center" vertical="center"/>
    </xf>
    <xf numFmtId="0" fontId="28" fillId="56" borderId="19" xfId="1665" applyFont="1" applyFill="1" applyBorder="1" applyAlignment="1">
      <alignment horizontal="justify" vertical="center" wrapText="1"/>
      <protection/>
    </xf>
    <xf numFmtId="0" fontId="1" fillId="0" borderId="0" xfId="1667" applyFont="1" applyFill="1" applyAlignment="1">
      <alignment horizontal="left" vertical="center"/>
      <protection/>
    </xf>
    <xf numFmtId="194" fontId="1" fillId="0" borderId="0" xfId="1667" applyNumberFormat="1" applyFont="1" applyFill="1" applyAlignment="1">
      <alignment vertical="center"/>
      <protection/>
    </xf>
    <xf numFmtId="0" fontId="2" fillId="55" borderId="0" xfId="1665" applyFont="1" applyFill="1" applyBorder="1" applyAlignment="1">
      <alignment horizontal="center" vertical="center" wrapText="1"/>
      <protection/>
    </xf>
    <xf numFmtId="0" fontId="2" fillId="55" borderId="20" xfId="1665" applyFont="1" applyFill="1" applyBorder="1" applyAlignment="1">
      <alignment horizontal="justify" vertical="center" wrapText="1"/>
      <protection/>
    </xf>
    <xf numFmtId="0" fontId="2" fillId="55" borderId="21" xfId="1665" applyFont="1" applyFill="1" applyBorder="1" applyAlignment="1">
      <alignment horizontal="justify" vertical="center" wrapText="1"/>
      <protection/>
    </xf>
    <xf numFmtId="0" fontId="2" fillId="55" borderId="22" xfId="1665" applyFont="1" applyFill="1" applyBorder="1" applyAlignment="1">
      <alignment horizontal="justify" vertical="center" wrapText="1"/>
      <protection/>
    </xf>
    <xf numFmtId="0" fontId="28" fillId="56" borderId="19" xfId="1665" applyFont="1" applyFill="1" applyBorder="1" applyAlignment="1">
      <alignment horizontal="justify" vertical="center" wrapText="1" readingOrder="1"/>
      <protection/>
    </xf>
    <xf numFmtId="0" fontId="2" fillId="0" borderId="0" xfId="0" applyFont="1" applyFill="1" applyAlignment="1">
      <alignment/>
    </xf>
    <xf numFmtId="0" fontId="1" fillId="0" borderId="0" xfId="0" applyFont="1" applyFill="1" applyAlignment="1">
      <alignment/>
    </xf>
    <xf numFmtId="0" fontId="56" fillId="0" borderId="24" xfId="0" applyFont="1" applyFill="1" applyBorder="1" applyAlignment="1">
      <alignment/>
    </xf>
    <xf numFmtId="0" fontId="1" fillId="0" borderId="0" xfId="1666" applyFont="1" applyFill="1" applyAlignment="1">
      <alignment horizontal="left" vertical="center"/>
      <protection/>
    </xf>
    <xf numFmtId="0" fontId="2" fillId="0" borderId="25" xfId="0" applyFont="1" applyFill="1" applyBorder="1" applyAlignment="1">
      <alignment/>
    </xf>
    <xf numFmtId="0" fontId="56" fillId="0" borderId="0" xfId="0" applyFont="1" applyFill="1" applyBorder="1" applyAlignment="1">
      <alignment/>
    </xf>
    <xf numFmtId="0" fontId="1" fillId="55" borderId="0" xfId="0" applyFont="1" applyFill="1" applyBorder="1" applyAlignment="1">
      <alignment/>
    </xf>
    <xf numFmtId="0" fontId="1" fillId="55" borderId="25" xfId="0" applyFont="1" applyFill="1" applyBorder="1" applyAlignment="1">
      <alignment/>
    </xf>
    <xf numFmtId="0" fontId="2" fillId="55" borderId="26" xfId="1665" applyFont="1" applyFill="1" applyBorder="1" applyAlignment="1">
      <alignment horizontal="center" vertical="center" wrapText="1"/>
      <protection/>
    </xf>
    <xf numFmtId="0" fontId="2" fillId="55" borderId="27" xfId="1665" applyFont="1" applyFill="1" applyBorder="1" applyAlignment="1">
      <alignment horizontal="center" vertical="center" wrapText="1"/>
      <protection/>
    </xf>
    <xf numFmtId="0" fontId="2" fillId="55" borderId="20" xfId="0" applyFont="1" applyFill="1" applyBorder="1" applyAlignment="1">
      <alignment horizontal="justify" vertical="center" wrapText="1"/>
    </xf>
    <xf numFmtId="0" fontId="2" fillId="55" borderId="21" xfId="0" applyFont="1" applyFill="1" applyBorder="1" applyAlignment="1">
      <alignment horizontal="justify" vertical="center" wrapText="1"/>
    </xf>
    <xf numFmtId="0" fontId="2" fillId="55" borderId="22" xfId="0" applyFont="1" applyFill="1" applyBorder="1" applyAlignment="1">
      <alignment horizontal="justify" vertical="center" wrapText="1"/>
    </xf>
    <xf numFmtId="0" fontId="2" fillId="55" borderId="0" xfId="1665" applyFont="1" applyFill="1">
      <alignment/>
      <protection/>
    </xf>
    <xf numFmtId="0" fontId="1" fillId="55" borderId="21" xfId="1665" applyFont="1" applyFill="1" applyBorder="1" applyAlignment="1">
      <alignment horizontal="center" vertical="center" wrapText="1"/>
      <protection/>
    </xf>
    <xf numFmtId="0" fontId="1" fillId="55" borderId="28" xfId="1665" applyFont="1" applyFill="1" applyBorder="1" applyAlignment="1">
      <alignment horizontal="center" vertical="center" wrapText="1"/>
      <protection/>
    </xf>
    <xf numFmtId="0" fontId="1" fillId="55" borderId="26" xfId="1665" applyFont="1" applyFill="1" applyBorder="1" applyAlignment="1">
      <alignment horizontal="center" vertical="center" wrapText="1"/>
      <protection/>
    </xf>
    <xf numFmtId="0" fontId="1" fillId="55" borderId="28" xfId="1666" applyFont="1" applyFill="1" applyBorder="1" applyAlignment="1">
      <alignment horizontal="center" vertical="center" wrapText="1"/>
      <protection/>
    </xf>
    <xf numFmtId="0" fontId="1" fillId="55" borderId="29" xfId="1665" applyFont="1" applyFill="1" applyBorder="1" applyAlignment="1">
      <alignment horizontal="center" vertical="center" wrapText="1"/>
      <protection/>
    </xf>
    <xf numFmtId="0" fontId="1" fillId="55" borderId="27" xfId="1666" applyFont="1" applyFill="1" applyBorder="1" applyAlignment="1">
      <alignment horizontal="center" vertical="center" wrapText="1"/>
      <protection/>
    </xf>
    <xf numFmtId="0" fontId="2" fillId="0" borderId="30" xfId="0" applyFont="1" applyBorder="1" applyAlignment="1">
      <alignment horizontal="center" vertical="center"/>
    </xf>
    <xf numFmtId="0" fontId="1" fillId="0" borderId="0" xfId="1666" applyFont="1" applyFill="1" applyAlignment="1">
      <alignment vertical="center"/>
      <protection/>
    </xf>
    <xf numFmtId="0" fontId="1" fillId="0" borderId="0" xfId="0" applyFont="1" applyAlignment="1">
      <alignment horizontal="justify" vertical="center"/>
    </xf>
    <xf numFmtId="0" fontId="32" fillId="0" borderId="0" xfId="0" applyFont="1" applyAlignment="1">
      <alignment horizontal="justify" vertical="center"/>
    </xf>
    <xf numFmtId="0" fontId="2" fillId="0" borderId="0" xfId="0" applyFont="1" applyAlignment="1">
      <alignment horizontal="justify" vertical="center"/>
    </xf>
    <xf numFmtId="0" fontId="34" fillId="55" borderId="31" xfId="1665" applyFont="1" applyFill="1" applyBorder="1" applyAlignment="1">
      <alignment horizontal="justify" vertical="center" wrapText="1"/>
      <protection/>
    </xf>
    <xf numFmtId="0" fontId="34" fillId="55" borderId="32" xfId="1665" applyFont="1" applyFill="1" applyBorder="1" applyAlignment="1">
      <alignment horizontal="justify" vertical="center" wrapText="1"/>
      <protection/>
    </xf>
    <xf numFmtId="0" fontId="33" fillId="55" borderId="33" xfId="1665" applyFont="1" applyFill="1" applyBorder="1" applyAlignment="1">
      <alignment horizontal="justify" vertical="center" wrapText="1"/>
      <protection/>
    </xf>
    <xf numFmtId="49" fontId="1" fillId="55" borderId="34" xfId="1665" applyNumberFormat="1" applyFont="1" applyFill="1" applyBorder="1" applyAlignment="1">
      <alignment horizontal="center" vertical="center" wrapText="1"/>
      <protection/>
    </xf>
    <xf numFmtId="49" fontId="1" fillId="55" borderId="35" xfId="1665" applyNumberFormat="1" applyFont="1" applyFill="1" applyBorder="1" applyAlignment="1">
      <alignment horizontal="center" vertical="center" wrapText="1"/>
      <protection/>
    </xf>
    <xf numFmtId="0" fontId="1" fillId="55" borderId="36" xfId="1666" applyFont="1" applyFill="1" applyBorder="1" applyAlignment="1">
      <alignment horizontal="center" vertical="center" wrapText="1"/>
      <protection/>
    </xf>
    <xf numFmtId="0" fontId="34" fillId="55" borderId="37" xfId="1665" applyFont="1" applyFill="1" applyBorder="1" applyAlignment="1">
      <alignment horizontal="justify" vertical="center" wrapText="1"/>
      <protection/>
    </xf>
    <xf numFmtId="0" fontId="1" fillId="55" borderId="38" xfId="1665" applyFont="1" applyFill="1" applyBorder="1" applyAlignment="1">
      <alignment horizontal="center" vertical="center" wrapText="1"/>
      <protection/>
    </xf>
    <xf numFmtId="0" fontId="1" fillId="55" borderId="39" xfId="1665" applyFont="1" applyFill="1" applyBorder="1" applyAlignment="1">
      <alignment horizontal="center" vertical="center" wrapText="1"/>
      <protection/>
    </xf>
    <xf numFmtId="0" fontId="2" fillId="0" borderId="0" xfId="1667" applyFont="1" applyBorder="1" applyAlignment="1">
      <alignment horizontal="center" vertical="center"/>
      <protection/>
    </xf>
    <xf numFmtId="0" fontId="2" fillId="0" borderId="0" xfId="1667" applyFont="1" applyAlignment="1">
      <alignment vertical="center"/>
      <protection/>
    </xf>
    <xf numFmtId="0" fontId="1" fillId="0" borderId="0" xfId="1667" applyFont="1" applyBorder="1" applyAlignment="1">
      <alignment horizontal="center" vertical="center"/>
      <protection/>
    </xf>
    <xf numFmtId="0" fontId="1" fillId="0" borderId="0" xfId="1667" applyFont="1" applyBorder="1" applyAlignment="1">
      <alignment vertical="center"/>
      <protection/>
    </xf>
    <xf numFmtId="0" fontId="1" fillId="0" borderId="0" xfId="1667" applyFont="1" applyAlignment="1">
      <alignment vertical="center"/>
      <protection/>
    </xf>
    <xf numFmtId="0" fontId="2" fillId="0" borderId="0" xfId="1667" applyFont="1" applyAlignment="1">
      <alignment horizontal="center" vertical="center"/>
      <protection/>
    </xf>
    <xf numFmtId="0" fontId="1" fillId="0" borderId="0" xfId="1667" applyFont="1" applyAlignment="1">
      <alignment horizontal="center" vertical="center"/>
      <protection/>
    </xf>
    <xf numFmtId="0" fontId="1" fillId="0" borderId="0" xfId="1667" applyFont="1" applyAlignment="1">
      <alignment horizontal="left" vertical="center"/>
      <protection/>
    </xf>
    <xf numFmtId="0" fontId="1" fillId="0" borderId="40" xfId="1667" applyFont="1" applyBorder="1" applyAlignment="1">
      <alignment vertical="center"/>
      <protection/>
    </xf>
    <xf numFmtId="0" fontId="2" fillId="0" borderId="41" xfId="1667" applyFont="1" applyBorder="1" applyAlignment="1">
      <alignment horizontal="center" vertical="center"/>
      <protection/>
    </xf>
    <xf numFmtId="0" fontId="2" fillId="0" borderId="42" xfId="1667" applyFont="1" applyBorder="1" applyAlignment="1">
      <alignment horizontal="left" vertical="center"/>
      <protection/>
    </xf>
    <xf numFmtId="205" fontId="1" fillId="0" borderId="42" xfId="1667" applyNumberFormat="1" applyFont="1" applyBorder="1" applyAlignment="1">
      <alignment horizontal="center" vertical="center"/>
      <protection/>
    </xf>
    <xf numFmtId="0" fontId="2" fillId="0" borderId="33" xfId="1667" applyFont="1" applyBorder="1" applyAlignment="1">
      <alignment horizontal="left" vertical="center"/>
      <protection/>
    </xf>
    <xf numFmtId="205" fontId="1" fillId="0" borderId="33" xfId="1667" applyNumberFormat="1" applyFont="1" applyBorder="1" applyAlignment="1">
      <alignment horizontal="center" vertical="center"/>
      <protection/>
    </xf>
    <xf numFmtId="0" fontId="2" fillId="0" borderId="43" xfId="1667" applyFont="1" applyBorder="1" applyAlignment="1">
      <alignment horizontal="left" vertical="center"/>
      <protection/>
    </xf>
    <xf numFmtId="205" fontId="1" fillId="0" borderId="43" xfId="1667" applyNumberFormat="1" applyFont="1" applyBorder="1" applyAlignment="1">
      <alignment horizontal="center" vertical="center"/>
      <protection/>
    </xf>
    <xf numFmtId="0" fontId="1" fillId="57" borderId="0" xfId="1667" applyFont="1" applyFill="1" applyBorder="1" applyAlignment="1">
      <alignment vertical="center"/>
      <protection/>
    </xf>
    <xf numFmtId="0" fontId="2" fillId="57" borderId="0" xfId="1667" applyFont="1" applyFill="1" applyBorder="1" applyAlignment="1">
      <alignment horizontal="left" vertical="center"/>
      <protection/>
    </xf>
    <xf numFmtId="205" fontId="1" fillId="57" borderId="0" xfId="1667" applyNumberFormat="1" applyFont="1" applyFill="1" applyBorder="1" applyAlignment="1">
      <alignment horizontal="center" vertical="center"/>
      <protection/>
    </xf>
    <xf numFmtId="0" fontId="1" fillId="57" borderId="0" xfId="1667" applyFont="1" applyFill="1" applyBorder="1" applyAlignment="1">
      <alignment horizontal="center" vertical="center"/>
      <protection/>
    </xf>
    <xf numFmtId="205" fontId="1" fillId="0" borderId="0" xfId="1667" applyNumberFormat="1" applyFont="1" applyAlignment="1">
      <alignment horizontal="center" vertical="center"/>
      <protection/>
    </xf>
    <xf numFmtId="0" fontId="2" fillId="0" borderId="0" xfId="1667" applyFont="1" applyBorder="1" applyAlignment="1">
      <alignment horizontal="left" vertical="center"/>
      <protection/>
    </xf>
    <xf numFmtId="205" fontId="1" fillId="0" borderId="0" xfId="1667" applyNumberFormat="1" applyFont="1" applyBorder="1" applyAlignment="1">
      <alignment horizontal="center" vertical="center"/>
      <protection/>
    </xf>
    <xf numFmtId="0" fontId="1" fillId="55" borderId="0" xfId="0" applyFont="1" applyFill="1" applyAlignment="1">
      <alignment horizontal="left"/>
    </xf>
    <xf numFmtId="0" fontId="2" fillId="55" borderId="4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55" borderId="47" xfId="0" applyFont="1" applyFill="1" applyBorder="1" applyAlignment="1">
      <alignment horizontal="center" vertical="center" wrapText="1"/>
    </xf>
    <xf numFmtId="0" fontId="2" fillId="55" borderId="48" xfId="0" applyFont="1" applyFill="1" applyBorder="1" applyAlignment="1">
      <alignment horizontal="center" vertical="center" wrapText="1"/>
    </xf>
    <xf numFmtId="0" fontId="1" fillId="0" borderId="28" xfId="1667" applyFont="1" applyFill="1" applyBorder="1" applyAlignment="1">
      <alignment horizontal="justify" vertical="center" wrapText="1"/>
      <protection/>
    </xf>
    <xf numFmtId="2" fontId="1" fillId="0" borderId="28" xfId="1667" applyNumberFormat="1" applyFont="1" applyBorder="1" applyAlignment="1">
      <alignment horizontal="justify" vertical="center" wrapText="1"/>
      <protection/>
    </xf>
    <xf numFmtId="0" fontId="1" fillId="55" borderId="28" xfId="1677" applyFont="1" applyFill="1" applyBorder="1" applyAlignment="1">
      <alignment horizontal="justify" vertical="center" wrapText="1"/>
      <protection/>
    </xf>
    <xf numFmtId="0" fontId="2" fillId="55" borderId="49" xfId="0" applyFont="1" applyFill="1" applyBorder="1" applyAlignment="1">
      <alignment horizontal="left" vertical="center"/>
    </xf>
    <xf numFmtId="0" fontId="2" fillId="55" borderId="50" xfId="0" applyFont="1" applyFill="1" applyBorder="1" applyAlignment="1">
      <alignment horizontal="left" vertical="center"/>
    </xf>
    <xf numFmtId="0" fontId="2" fillId="55" borderId="51" xfId="0" applyFont="1" applyFill="1" applyBorder="1" applyAlignment="1">
      <alignment horizontal="left"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52" xfId="0" applyNumberFormat="1" applyFont="1" applyFill="1" applyBorder="1" applyAlignment="1">
      <alignment horizontal="justify" vertical="center" wrapText="1"/>
    </xf>
    <xf numFmtId="0" fontId="1" fillId="0" borderId="53" xfId="0" applyNumberFormat="1" applyFont="1" applyFill="1" applyBorder="1" applyAlignment="1">
      <alignment horizontal="justify" vertical="center" wrapText="1"/>
    </xf>
    <xf numFmtId="0" fontId="5" fillId="0" borderId="54"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1" fillId="0" borderId="50" xfId="0" applyFont="1" applyFill="1" applyBorder="1" applyAlignment="1">
      <alignment horizontal="center"/>
    </xf>
    <xf numFmtId="0" fontId="5" fillId="0" borderId="19" xfId="0" applyFont="1" applyFill="1" applyBorder="1" applyAlignment="1">
      <alignment horizontal="justify" vertical="top" wrapText="1"/>
    </xf>
    <xf numFmtId="0" fontId="5" fillId="0" borderId="28" xfId="0" applyFont="1" applyFill="1" applyBorder="1" applyAlignment="1">
      <alignment horizontal="justify" vertical="top" wrapText="1"/>
    </xf>
    <xf numFmtId="190" fontId="1" fillId="0" borderId="45" xfId="0" applyNumberFormat="1" applyFont="1" applyFill="1" applyBorder="1" applyAlignment="1">
      <alignment horizontal="left" vertical="center" wrapText="1"/>
    </xf>
    <xf numFmtId="190" fontId="1" fillId="0" borderId="46" xfId="0" applyNumberFormat="1" applyFont="1" applyFill="1" applyBorder="1" applyAlignment="1">
      <alignment horizontal="left" vertical="center" wrapText="1"/>
    </xf>
    <xf numFmtId="0" fontId="2" fillId="0" borderId="25" xfId="0" applyFont="1" applyFill="1" applyBorder="1" applyAlignment="1">
      <alignment/>
    </xf>
    <xf numFmtId="0" fontId="1" fillId="0" borderId="0" xfId="0" applyFont="1" applyFill="1" applyAlignment="1">
      <alignment/>
    </xf>
    <xf numFmtId="0" fontId="2" fillId="58" borderId="57" xfId="0" applyFont="1" applyFill="1" applyBorder="1" applyAlignment="1">
      <alignment horizontal="center" vertical="center" wrapText="1"/>
    </xf>
    <xf numFmtId="0" fontId="2" fillId="58" borderId="58" xfId="0" applyFont="1" applyFill="1" applyBorder="1" applyAlignment="1">
      <alignment horizontal="center" vertical="center" wrapText="1"/>
    </xf>
    <xf numFmtId="0" fontId="2" fillId="58" borderId="5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52"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2" fillId="56" borderId="64" xfId="1665" applyFont="1" applyFill="1" applyBorder="1" applyAlignment="1">
      <alignment horizontal="center" vertical="center" wrapText="1"/>
      <protection/>
    </xf>
    <xf numFmtId="0" fontId="2" fillId="56" borderId="0" xfId="1665" applyFont="1" applyFill="1" applyBorder="1" applyAlignment="1">
      <alignment horizontal="center" vertical="center" wrapText="1"/>
      <protection/>
    </xf>
    <xf numFmtId="0" fontId="2" fillId="58" borderId="19" xfId="1665" applyFont="1" applyFill="1" applyBorder="1" applyAlignment="1">
      <alignment horizontal="center" vertical="top" wrapText="1"/>
      <protection/>
    </xf>
    <xf numFmtId="49" fontId="2" fillId="56" borderId="19" xfId="1665" applyNumberFormat="1" applyFont="1" applyFill="1" applyBorder="1" applyAlignment="1">
      <alignment horizontal="center" vertical="center" wrapText="1"/>
      <protection/>
    </xf>
    <xf numFmtId="0" fontId="1" fillId="56" borderId="60" xfId="1665" applyFont="1" applyFill="1" applyBorder="1" applyAlignment="1">
      <alignment horizontal="center" vertical="center" wrapText="1"/>
      <protection/>
    </xf>
    <xf numFmtId="0" fontId="1" fillId="56" borderId="65" xfId="1665" applyFont="1" applyFill="1" applyBorder="1" applyAlignment="1">
      <alignment horizontal="center" vertical="center" wrapText="1"/>
      <protection/>
    </xf>
    <xf numFmtId="0" fontId="1" fillId="56" borderId="61" xfId="1665" applyFont="1" applyFill="1" applyBorder="1" applyAlignment="1">
      <alignment horizontal="center" vertical="center" wrapText="1"/>
      <protection/>
    </xf>
    <xf numFmtId="0" fontId="0" fillId="56" borderId="23" xfId="1665" applyFont="1" applyFill="1" applyBorder="1" applyAlignment="1">
      <alignment horizontal="center"/>
      <protection/>
    </xf>
    <xf numFmtId="0" fontId="0" fillId="56" borderId="0" xfId="1665" applyFont="1" applyFill="1" applyBorder="1" applyAlignment="1">
      <alignment horizontal="center"/>
      <protection/>
    </xf>
    <xf numFmtId="0" fontId="2" fillId="56" borderId="19" xfId="1665" applyNumberFormat="1" applyFont="1" applyFill="1" applyBorder="1" applyAlignment="1">
      <alignment horizontal="center" vertical="center" wrapText="1"/>
      <protection/>
    </xf>
    <xf numFmtId="0" fontId="31" fillId="0" borderId="19" xfId="1665" applyFont="1" applyBorder="1" applyAlignment="1">
      <alignment horizontal="center" vertical="center"/>
      <protection/>
    </xf>
    <xf numFmtId="0" fontId="1" fillId="55" borderId="66" xfId="1665" applyFont="1" applyFill="1" applyBorder="1" applyAlignment="1">
      <alignment horizontal="center" vertical="center" wrapText="1"/>
      <protection/>
    </xf>
    <xf numFmtId="0" fontId="1" fillId="55" borderId="36" xfId="1665" applyFont="1" applyFill="1" applyBorder="1" applyAlignment="1">
      <alignment horizontal="center" vertical="center" wrapText="1"/>
      <protection/>
    </xf>
    <xf numFmtId="0" fontId="1" fillId="55" borderId="67" xfId="1665" applyFont="1" applyFill="1" applyBorder="1" applyAlignment="1">
      <alignment horizontal="center" vertical="center" wrapText="1"/>
      <protection/>
    </xf>
    <xf numFmtId="0" fontId="2" fillId="56" borderId="20" xfId="1665" applyFont="1" applyFill="1" applyBorder="1" applyAlignment="1">
      <alignment horizontal="left" vertical="center" wrapText="1"/>
      <protection/>
    </xf>
    <xf numFmtId="0" fontId="2" fillId="56" borderId="52" xfId="1665" applyFont="1" applyFill="1" applyBorder="1" applyAlignment="1">
      <alignment horizontal="left" vertical="center" wrapText="1"/>
      <protection/>
    </xf>
    <xf numFmtId="0" fontId="2" fillId="0" borderId="68" xfId="1667" applyFont="1" applyFill="1" applyBorder="1" applyAlignment="1">
      <alignment horizontal="center" vertical="center" wrapText="1"/>
      <protection/>
    </xf>
    <xf numFmtId="0" fontId="2" fillId="0" borderId="69" xfId="1667" applyFont="1" applyFill="1" applyBorder="1" applyAlignment="1">
      <alignment horizontal="center" vertical="center" wrapText="1"/>
      <protection/>
    </xf>
    <xf numFmtId="0" fontId="2" fillId="0" borderId="70" xfId="1667" applyFont="1" applyFill="1" applyBorder="1" applyAlignment="1">
      <alignment horizontal="center" vertical="center" wrapText="1"/>
      <protection/>
    </xf>
    <xf numFmtId="0" fontId="2" fillId="0" borderId="23" xfId="1667" applyFont="1" applyFill="1" applyBorder="1" applyAlignment="1">
      <alignment horizontal="center" vertical="center"/>
      <protection/>
    </xf>
    <xf numFmtId="0" fontId="2" fillId="0" borderId="0" xfId="1667" applyFont="1" applyFill="1" applyBorder="1" applyAlignment="1">
      <alignment horizontal="center" vertical="center"/>
      <protection/>
    </xf>
    <xf numFmtId="0" fontId="2" fillId="0" borderId="40" xfId="1667" applyFont="1" applyFill="1" applyBorder="1" applyAlignment="1">
      <alignment horizontal="center" vertical="center"/>
      <protection/>
    </xf>
    <xf numFmtId="0" fontId="2" fillId="0" borderId="68" xfId="1667" applyFont="1" applyFill="1" applyBorder="1" applyAlignment="1">
      <alignment horizontal="center" vertical="center"/>
      <protection/>
    </xf>
    <xf numFmtId="0" fontId="2" fillId="0" borderId="69" xfId="1667" applyFont="1" applyFill="1" applyBorder="1" applyAlignment="1">
      <alignment horizontal="center" vertical="center"/>
      <protection/>
    </xf>
    <xf numFmtId="0" fontId="2" fillId="0" borderId="70" xfId="1667" applyFont="1" applyFill="1" applyBorder="1" applyAlignment="1">
      <alignment horizontal="center" vertical="center"/>
      <protection/>
    </xf>
    <xf numFmtId="0" fontId="2" fillId="56" borderId="21" xfId="1665" applyFont="1" applyFill="1" applyBorder="1" applyAlignment="1">
      <alignment horizontal="left" vertical="center" wrapText="1"/>
      <protection/>
    </xf>
    <xf numFmtId="0" fontId="2" fillId="56" borderId="19" xfId="1665" applyFont="1" applyFill="1" applyBorder="1" applyAlignment="1">
      <alignment horizontal="left" vertical="center" wrapText="1"/>
      <protection/>
    </xf>
    <xf numFmtId="0" fontId="2" fillId="56" borderId="22" xfId="1665" applyFont="1" applyFill="1" applyBorder="1" applyAlignment="1">
      <alignment horizontal="left" vertical="center" wrapText="1"/>
      <protection/>
    </xf>
    <xf numFmtId="0" fontId="2" fillId="56" borderId="45" xfId="1665" applyFont="1" applyFill="1" applyBorder="1" applyAlignment="1">
      <alignment horizontal="left" vertical="center" wrapText="1"/>
      <protection/>
    </xf>
    <xf numFmtId="0" fontId="2" fillId="0" borderId="23" xfId="1667" applyFont="1" applyFill="1" applyBorder="1" applyAlignment="1">
      <alignment horizontal="center" vertical="center" wrapText="1"/>
      <protection/>
    </xf>
    <xf numFmtId="0" fontId="2" fillId="0" borderId="0" xfId="1667" applyFont="1" applyFill="1" applyBorder="1" applyAlignment="1">
      <alignment horizontal="center" vertical="center" wrapText="1"/>
      <protection/>
    </xf>
    <xf numFmtId="0" fontId="2" fillId="0" borderId="40" xfId="1667" applyFont="1" applyFill="1" applyBorder="1" applyAlignment="1">
      <alignment horizontal="center" vertical="center" wrapText="1"/>
      <protection/>
    </xf>
    <xf numFmtId="0" fontId="1" fillId="0" borderId="0" xfId="1667" applyFont="1" applyFill="1" applyBorder="1" applyAlignment="1">
      <alignment horizontal="center" vertical="center" wrapText="1"/>
      <protection/>
    </xf>
    <xf numFmtId="0" fontId="27" fillId="0" borderId="30" xfId="1667" applyFont="1" applyFill="1" applyBorder="1" applyAlignment="1">
      <alignment horizontal="justify" vertical="center" wrapText="1"/>
      <protection/>
    </xf>
    <xf numFmtId="0" fontId="30" fillId="0" borderId="71" xfId="1665" applyFont="1" applyBorder="1" applyAlignment="1">
      <alignment horizontal="justify" vertical="center"/>
      <protection/>
    </xf>
    <xf numFmtId="0" fontId="30" fillId="0" borderId="72" xfId="1665" applyFont="1" applyBorder="1" applyAlignment="1">
      <alignment horizontal="justify" vertical="center"/>
      <protection/>
    </xf>
    <xf numFmtId="0" fontId="1" fillId="0" borderId="49" xfId="1667" applyFont="1" applyFill="1" applyBorder="1" applyAlignment="1">
      <alignment horizontal="center" vertical="center" wrapText="1"/>
      <protection/>
    </xf>
    <xf numFmtId="0" fontId="1" fillId="0" borderId="50" xfId="1667" applyFont="1" applyFill="1" applyBorder="1" applyAlignment="1">
      <alignment horizontal="center" vertical="center" wrapText="1"/>
      <protection/>
    </xf>
    <xf numFmtId="0" fontId="1" fillId="0" borderId="51" xfId="1667" applyFont="1" applyFill="1" applyBorder="1" applyAlignment="1">
      <alignment horizontal="center" vertical="center" wrapText="1"/>
      <protection/>
    </xf>
    <xf numFmtId="0" fontId="2" fillId="0" borderId="73" xfId="1667" applyFont="1" applyFill="1" applyBorder="1" applyAlignment="1">
      <alignment horizontal="center" vertical="center" wrapText="1"/>
      <protection/>
    </xf>
    <xf numFmtId="0" fontId="2" fillId="0" borderId="74" xfId="1667" applyFont="1" applyFill="1" applyBorder="1" applyAlignment="1">
      <alignment horizontal="center" vertical="center" wrapText="1"/>
      <protection/>
    </xf>
    <xf numFmtId="0" fontId="2" fillId="0" borderId="75" xfId="1667" applyFont="1" applyFill="1" applyBorder="1" applyAlignment="1">
      <alignment horizontal="center" vertical="center" wrapText="1"/>
      <protection/>
    </xf>
    <xf numFmtId="0" fontId="2" fillId="0" borderId="73" xfId="1667" applyFont="1" applyFill="1" applyBorder="1" applyAlignment="1">
      <alignment horizontal="center" vertical="center"/>
      <protection/>
    </xf>
    <xf numFmtId="0" fontId="2" fillId="0" borderId="74" xfId="1667" applyFont="1" applyFill="1" applyBorder="1" applyAlignment="1">
      <alignment horizontal="center" vertical="center"/>
      <protection/>
    </xf>
    <xf numFmtId="0" fontId="2" fillId="0" borderId="66" xfId="1667" applyFont="1" applyFill="1" applyBorder="1" applyAlignment="1">
      <alignment horizontal="center" vertical="center"/>
      <protection/>
    </xf>
    <xf numFmtId="0" fontId="2" fillId="0" borderId="76" xfId="1667" applyFont="1" applyFill="1" applyBorder="1" applyAlignment="1">
      <alignment horizontal="center" vertical="center"/>
      <protection/>
    </xf>
    <xf numFmtId="0" fontId="1" fillId="0" borderId="57" xfId="1667" applyFont="1" applyFill="1" applyBorder="1" applyAlignment="1">
      <alignment horizontal="justify" vertical="center" wrapText="1"/>
      <protection/>
    </xf>
    <xf numFmtId="0" fontId="1" fillId="0" borderId="58" xfId="1667" applyFont="1" applyFill="1" applyBorder="1" applyAlignment="1">
      <alignment horizontal="justify" vertical="center" wrapText="1"/>
      <protection/>
    </xf>
    <xf numFmtId="0" fontId="1" fillId="0" borderId="77" xfId="1667" applyFont="1" applyFill="1" applyBorder="1" applyAlignment="1">
      <alignment horizontal="justify" vertical="center" wrapText="1"/>
      <protection/>
    </xf>
    <xf numFmtId="0" fontId="2" fillId="56" borderId="54" xfId="1665" applyFont="1" applyFill="1" applyBorder="1" applyAlignment="1">
      <alignment horizontal="center" vertical="center" wrapText="1"/>
      <protection/>
    </xf>
    <xf numFmtId="0" fontId="2" fillId="56" borderId="55" xfId="1665" applyFont="1" applyFill="1" applyBorder="1" applyAlignment="1">
      <alignment horizontal="center" vertical="center" wrapText="1"/>
      <protection/>
    </xf>
    <xf numFmtId="0" fontId="2" fillId="56" borderId="78" xfId="1665" applyFont="1" applyFill="1" applyBorder="1" applyAlignment="1">
      <alignment horizontal="center" vertical="center" wrapText="1"/>
      <protection/>
    </xf>
    <xf numFmtId="0" fontId="1" fillId="56" borderId="19" xfId="1665" applyFont="1" applyFill="1" applyBorder="1" applyAlignment="1">
      <alignment horizontal="center" vertical="center" wrapText="1"/>
      <protection/>
    </xf>
    <xf numFmtId="0" fontId="2" fillId="58" borderId="54" xfId="1665" applyFont="1" applyFill="1" applyBorder="1" applyAlignment="1">
      <alignment horizontal="center" vertical="center" wrapText="1"/>
      <protection/>
    </xf>
    <xf numFmtId="0" fontId="2" fillId="58" borderId="55" xfId="1665" applyFont="1" applyFill="1" applyBorder="1" applyAlignment="1">
      <alignment horizontal="center" vertical="center" wrapText="1"/>
      <protection/>
    </xf>
    <xf numFmtId="0" fontId="2" fillId="58" borderId="78" xfId="1665" applyFont="1" applyFill="1" applyBorder="1" applyAlignment="1">
      <alignment horizontal="center" vertical="center" wrapText="1"/>
      <protection/>
    </xf>
    <xf numFmtId="0" fontId="2" fillId="55" borderId="72" xfId="1666" applyFont="1" applyFill="1" applyBorder="1" applyAlignment="1">
      <alignment horizontal="center" vertical="center" wrapText="1"/>
      <protection/>
    </xf>
    <xf numFmtId="0" fontId="2" fillId="55" borderId="50" xfId="1666" applyFont="1" applyFill="1" applyBorder="1" applyAlignment="1">
      <alignment horizontal="center" vertical="center" wrapText="1"/>
      <protection/>
    </xf>
    <xf numFmtId="0" fontId="2" fillId="55" borderId="51" xfId="1666" applyFont="1" applyFill="1" applyBorder="1" applyAlignment="1">
      <alignment horizontal="center" vertical="center" wrapText="1"/>
      <protection/>
    </xf>
    <xf numFmtId="0" fontId="2" fillId="55" borderId="23" xfId="1665" applyFont="1" applyFill="1" applyBorder="1" applyAlignment="1">
      <alignment horizontal="center" vertical="center" wrapText="1"/>
      <protection/>
    </xf>
    <xf numFmtId="0" fontId="2" fillId="55" borderId="33" xfId="1665" applyFont="1" applyFill="1" applyBorder="1" applyAlignment="1">
      <alignment horizontal="center" vertical="center" wrapText="1"/>
      <protection/>
    </xf>
    <xf numFmtId="0" fontId="2" fillId="55" borderId="0" xfId="1665" applyFont="1" applyFill="1" applyBorder="1" applyAlignment="1">
      <alignment horizontal="center" vertical="center" wrapText="1"/>
      <protection/>
    </xf>
    <xf numFmtId="0" fontId="2" fillId="55" borderId="40" xfId="1665" applyFont="1" applyFill="1" applyBorder="1" applyAlignment="1">
      <alignment horizontal="center" vertical="center" wrapText="1"/>
      <protection/>
    </xf>
    <xf numFmtId="0" fontId="2" fillId="57" borderId="55" xfId="1665" applyFont="1" applyFill="1" applyBorder="1" applyAlignment="1">
      <alignment horizontal="justify" vertical="center" wrapText="1"/>
      <protection/>
    </xf>
    <xf numFmtId="0" fontId="2" fillId="55" borderId="68" xfId="1665" applyFont="1" applyFill="1" applyBorder="1" applyAlignment="1">
      <alignment horizontal="center" vertical="center" wrapText="1"/>
      <protection/>
    </xf>
    <xf numFmtId="0" fontId="2" fillId="55" borderId="69" xfId="1665" applyFont="1" applyFill="1" applyBorder="1" applyAlignment="1">
      <alignment horizontal="center" vertical="center" wrapText="1"/>
      <protection/>
    </xf>
    <xf numFmtId="0" fontId="2" fillId="55" borderId="70" xfId="1665" applyFont="1" applyFill="1" applyBorder="1" applyAlignment="1">
      <alignment horizontal="center" vertical="center" wrapText="1"/>
      <protection/>
    </xf>
    <xf numFmtId="0" fontId="2" fillId="55" borderId="79" xfId="1665" applyFont="1" applyFill="1" applyBorder="1" applyAlignment="1">
      <alignment horizontal="center" vertical="center" wrapText="1"/>
      <protection/>
    </xf>
    <xf numFmtId="0" fontId="2" fillId="55" borderId="61" xfId="1665" applyFont="1" applyFill="1" applyBorder="1" applyAlignment="1">
      <alignment horizontal="center" vertical="center" wrapText="1"/>
      <protection/>
    </xf>
    <xf numFmtId="0" fontId="2" fillId="55" borderId="42" xfId="1665" applyFont="1" applyFill="1" applyBorder="1" applyAlignment="1">
      <alignment horizontal="center" vertical="center" wrapText="1"/>
      <protection/>
    </xf>
    <xf numFmtId="0" fontId="2" fillId="55" borderId="54" xfId="1665" applyFont="1" applyFill="1" applyBorder="1" applyAlignment="1">
      <alignment horizontal="center" vertical="center" wrapText="1"/>
      <protection/>
    </xf>
    <xf numFmtId="0" fontId="2" fillId="55" borderId="55" xfId="1665" applyFont="1" applyFill="1" applyBorder="1" applyAlignment="1">
      <alignment horizontal="center" vertical="center" wrapText="1"/>
      <protection/>
    </xf>
    <xf numFmtId="0" fontId="2" fillId="55" borderId="78" xfId="1665" applyFont="1" applyFill="1" applyBorder="1" applyAlignment="1">
      <alignment horizontal="center" vertical="center" wrapText="1"/>
      <protection/>
    </xf>
    <xf numFmtId="0" fontId="1" fillId="55" borderId="54" xfId="1665" applyFont="1" applyFill="1" applyBorder="1" applyAlignment="1">
      <alignment horizontal="center" vertical="center" wrapText="1"/>
      <protection/>
    </xf>
    <xf numFmtId="0" fontId="1" fillId="55" borderId="55" xfId="1665" applyFont="1" applyFill="1" applyBorder="1" applyAlignment="1">
      <alignment horizontal="center" vertical="center" wrapText="1"/>
      <protection/>
    </xf>
    <xf numFmtId="0" fontId="1" fillId="55" borderId="78" xfId="1665" applyFont="1" applyFill="1" applyBorder="1" applyAlignment="1">
      <alignment horizontal="center" vertical="center" wrapText="1"/>
      <protection/>
    </xf>
    <xf numFmtId="190" fontId="1" fillId="55" borderId="45" xfId="0" applyNumberFormat="1" applyFont="1" applyFill="1" applyBorder="1" applyAlignment="1">
      <alignment horizontal="justify" vertical="center" wrapText="1"/>
    </xf>
    <xf numFmtId="190" fontId="1" fillId="55" borderId="46" xfId="0" applyNumberFormat="1" applyFont="1" applyFill="1" applyBorder="1" applyAlignment="1">
      <alignment horizontal="justify" vertical="center" wrapText="1"/>
    </xf>
    <xf numFmtId="0" fontId="2" fillId="55" borderId="79" xfId="0" applyFont="1" applyFill="1" applyBorder="1" applyAlignment="1">
      <alignment horizontal="center" vertical="center"/>
    </xf>
    <xf numFmtId="0" fontId="2" fillId="55" borderId="80" xfId="0" applyFont="1" applyFill="1" applyBorder="1" applyAlignment="1">
      <alignment horizontal="center" vertical="center"/>
    </xf>
    <xf numFmtId="0" fontId="2" fillId="55" borderId="30" xfId="0" applyFont="1" applyFill="1" applyBorder="1" applyAlignment="1">
      <alignment horizontal="center" vertical="center" wrapText="1"/>
    </xf>
    <xf numFmtId="0" fontId="2" fillId="55" borderId="71" xfId="0" applyFont="1" applyFill="1" applyBorder="1" applyAlignment="1">
      <alignment horizontal="center" vertical="center" wrapText="1"/>
    </xf>
    <xf numFmtId="0" fontId="2" fillId="55" borderId="81" xfId="0" applyFont="1" applyFill="1" applyBorder="1" applyAlignment="1">
      <alignment horizontal="center" vertical="center" wrapText="1"/>
    </xf>
    <xf numFmtId="0" fontId="2" fillId="55" borderId="61" xfId="0" applyFont="1" applyFill="1" applyBorder="1" applyAlignment="1">
      <alignment horizontal="center" vertical="center" wrapText="1"/>
    </xf>
    <xf numFmtId="0" fontId="2" fillId="55" borderId="46" xfId="0" applyFont="1" applyFill="1" applyBorder="1" applyAlignment="1">
      <alignment horizontal="center" vertical="center" wrapText="1"/>
    </xf>
    <xf numFmtId="0" fontId="2" fillId="58" borderId="49" xfId="0" applyFont="1" applyFill="1" applyBorder="1" applyAlignment="1">
      <alignment horizontal="center" vertical="center" wrapText="1"/>
    </xf>
    <xf numFmtId="0" fontId="2" fillId="58" borderId="50" xfId="0" applyFont="1" applyFill="1" applyBorder="1" applyAlignment="1">
      <alignment horizontal="center" vertical="center" wrapText="1"/>
    </xf>
    <xf numFmtId="0" fontId="2" fillId="58" borderId="51" xfId="0" applyFont="1" applyFill="1" applyBorder="1" applyAlignment="1">
      <alignment horizontal="center" vertical="center" wrapText="1"/>
    </xf>
    <xf numFmtId="0" fontId="2" fillId="55" borderId="82" xfId="0" applyFont="1" applyFill="1" applyBorder="1" applyAlignment="1">
      <alignment vertical="center" wrapText="1"/>
    </xf>
    <xf numFmtId="0" fontId="2" fillId="55" borderId="24" xfId="0" applyFont="1" applyFill="1" applyBorder="1" applyAlignment="1">
      <alignment vertical="center" wrapText="1"/>
    </xf>
    <xf numFmtId="0" fontId="2" fillId="55" borderId="83" xfId="0" applyFont="1" applyFill="1" applyBorder="1" applyAlignment="1">
      <alignment vertical="center" wrapText="1"/>
    </xf>
    <xf numFmtId="0" fontId="2" fillId="55" borderId="0" xfId="0" applyFont="1" applyFill="1" applyBorder="1" applyAlignment="1">
      <alignment horizontal="center" vertical="center" wrapText="1"/>
    </xf>
    <xf numFmtId="0" fontId="1" fillId="55" borderId="68" xfId="0" applyFont="1" applyFill="1" applyBorder="1" applyAlignment="1">
      <alignment horizontal="center"/>
    </xf>
    <xf numFmtId="0" fontId="1" fillId="55" borderId="69" xfId="0" applyFont="1" applyFill="1" applyBorder="1" applyAlignment="1">
      <alignment horizontal="center"/>
    </xf>
    <xf numFmtId="0" fontId="1" fillId="55" borderId="52" xfId="0" applyFont="1" applyFill="1" applyBorder="1" applyAlignment="1">
      <alignment horizontal="justify" vertical="center" wrapText="1"/>
    </xf>
    <xf numFmtId="0" fontId="1" fillId="55" borderId="53" xfId="0" applyFont="1" applyFill="1" applyBorder="1" applyAlignment="1">
      <alignment horizontal="justify" vertical="center" wrapText="1"/>
    </xf>
    <xf numFmtId="0" fontId="2" fillId="0" borderId="23" xfId="1667" applyFont="1" applyBorder="1" applyAlignment="1">
      <alignment horizontal="center" vertical="center"/>
      <protection/>
    </xf>
    <xf numFmtId="0" fontId="2" fillId="0" borderId="0" xfId="1667" applyFont="1" applyBorder="1" applyAlignment="1">
      <alignment horizontal="center" vertical="center"/>
      <protection/>
    </xf>
    <xf numFmtId="0" fontId="2" fillId="0" borderId="40" xfId="1667" applyFont="1" applyBorder="1" applyAlignment="1">
      <alignment horizontal="center" vertical="center"/>
      <protection/>
    </xf>
    <xf numFmtId="0" fontId="2" fillId="0" borderId="68" xfId="1667" applyFont="1" applyBorder="1" applyAlignment="1">
      <alignment horizontal="center" vertical="center"/>
      <protection/>
    </xf>
    <xf numFmtId="0" fontId="2" fillId="0" borderId="69" xfId="1667" applyFont="1" applyBorder="1" applyAlignment="1">
      <alignment horizontal="center" vertical="center"/>
      <protection/>
    </xf>
    <xf numFmtId="0" fontId="2" fillId="0" borderId="70" xfId="1667" applyFont="1" applyBorder="1" applyAlignment="1">
      <alignment horizontal="center" vertical="center"/>
      <protection/>
    </xf>
    <xf numFmtId="0" fontId="1" fillId="0" borderId="68" xfId="1667" applyFont="1" applyBorder="1" applyAlignment="1">
      <alignment horizontal="center" vertical="center"/>
      <protection/>
    </xf>
    <xf numFmtId="0" fontId="1" fillId="0" borderId="69" xfId="1667" applyFont="1" applyBorder="1" applyAlignment="1">
      <alignment horizontal="center" vertical="center"/>
      <protection/>
    </xf>
    <xf numFmtId="0" fontId="1" fillId="0" borderId="70" xfId="1667" applyFont="1" applyBorder="1" applyAlignment="1">
      <alignment horizontal="center" vertical="center"/>
      <protection/>
    </xf>
    <xf numFmtId="0" fontId="1" fillId="0" borderId="57" xfId="1667" applyFont="1" applyBorder="1" applyAlignment="1">
      <alignment horizontal="justify" vertical="center" wrapText="1"/>
      <protection/>
    </xf>
    <xf numFmtId="0" fontId="1" fillId="0" borderId="58" xfId="1667" applyFont="1" applyBorder="1" applyAlignment="1">
      <alignment horizontal="justify" vertical="center"/>
      <protection/>
    </xf>
    <xf numFmtId="0" fontId="1" fillId="0" borderId="59" xfId="1667" applyFont="1" applyBorder="1" applyAlignment="1">
      <alignment horizontal="justify" vertical="center"/>
      <protection/>
    </xf>
    <xf numFmtId="0" fontId="1" fillId="0" borderId="68" xfId="1667" applyFont="1" applyBorder="1" applyAlignment="1">
      <alignment horizontal="justify" vertical="center"/>
      <protection/>
    </xf>
    <xf numFmtId="0" fontId="1" fillId="0" borderId="69" xfId="1667" applyFont="1" applyBorder="1" applyAlignment="1">
      <alignment horizontal="justify" vertical="center"/>
      <protection/>
    </xf>
    <xf numFmtId="0" fontId="1" fillId="0" borderId="70" xfId="1667" applyFont="1" applyBorder="1" applyAlignment="1">
      <alignment horizontal="justify" vertical="center"/>
      <protection/>
    </xf>
    <xf numFmtId="0" fontId="1" fillId="0" borderId="58" xfId="1667" applyFont="1" applyBorder="1" applyAlignment="1">
      <alignment horizontal="justify" vertical="center" wrapText="1"/>
      <protection/>
    </xf>
    <xf numFmtId="0" fontId="1" fillId="0" borderId="59" xfId="1667" applyFont="1" applyBorder="1" applyAlignment="1">
      <alignment horizontal="justify" vertical="center" wrapText="1"/>
      <protection/>
    </xf>
    <xf numFmtId="0" fontId="1" fillId="0" borderId="23" xfId="1667" applyFont="1" applyBorder="1" applyAlignment="1">
      <alignment horizontal="justify" vertical="center" wrapText="1"/>
      <protection/>
    </xf>
    <xf numFmtId="0" fontId="1" fillId="0" borderId="0" xfId="1667" applyFont="1" applyBorder="1" applyAlignment="1">
      <alignment horizontal="justify" vertical="center" wrapText="1"/>
      <protection/>
    </xf>
    <xf numFmtId="0" fontId="1" fillId="0" borderId="40" xfId="1667" applyFont="1" applyBorder="1" applyAlignment="1">
      <alignment horizontal="justify" vertical="center" wrapText="1"/>
      <protection/>
    </xf>
    <xf numFmtId="0" fontId="1" fillId="0" borderId="68" xfId="1667" applyFont="1" applyBorder="1" applyAlignment="1">
      <alignment horizontal="justify" vertical="center" wrapText="1"/>
      <protection/>
    </xf>
    <xf numFmtId="0" fontId="1" fillId="0" borderId="69" xfId="1667" applyFont="1" applyBorder="1" applyAlignment="1">
      <alignment horizontal="justify" vertical="center" wrapText="1"/>
      <protection/>
    </xf>
    <xf numFmtId="0" fontId="1" fillId="0" borderId="70" xfId="1667" applyFont="1" applyBorder="1" applyAlignment="1">
      <alignment horizontal="justify" vertical="center" wrapText="1"/>
      <protection/>
    </xf>
    <xf numFmtId="0" fontId="2" fillId="0" borderId="22" xfId="1667" applyFont="1" applyBorder="1" applyAlignment="1">
      <alignment horizontal="center" vertical="center"/>
      <protection/>
    </xf>
    <xf numFmtId="0" fontId="2" fillId="0" borderId="46" xfId="1667" applyFont="1" applyBorder="1" applyAlignment="1">
      <alignment horizontal="center" vertical="center"/>
      <protection/>
    </xf>
    <xf numFmtId="194" fontId="1" fillId="0" borderId="22" xfId="1667" applyNumberFormat="1" applyFont="1" applyBorder="1" applyAlignment="1">
      <alignment horizontal="center" vertical="center"/>
      <protection/>
    </xf>
    <xf numFmtId="194" fontId="1" fillId="0" borderId="45" xfId="1667" applyNumberFormat="1" applyFont="1" applyBorder="1" applyAlignment="1">
      <alignment horizontal="center" vertical="center"/>
      <protection/>
    </xf>
    <xf numFmtId="194" fontId="1" fillId="0" borderId="46" xfId="1667" applyNumberFormat="1" applyFont="1" applyBorder="1" applyAlignment="1">
      <alignment horizontal="center" vertical="center"/>
      <protection/>
    </xf>
    <xf numFmtId="0" fontId="2" fillId="0" borderId="30" xfId="1667" applyFont="1" applyFill="1" applyBorder="1" applyAlignment="1">
      <alignment horizontal="center" vertical="center" wrapText="1"/>
      <protection/>
    </xf>
    <xf numFmtId="0" fontId="2" fillId="0" borderId="71" xfId="1667" applyFont="1" applyFill="1" applyBorder="1" applyAlignment="1">
      <alignment horizontal="center" vertical="center" wrapText="1"/>
      <protection/>
    </xf>
    <xf numFmtId="0" fontId="2" fillId="0" borderId="81" xfId="1667" applyFont="1" applyFill="1" applyBorder="1" applyAlignment="1">
      <alignment horizontal="center" vertical="center" wrapText="1"/>
      <protection/>
    </xf>
    <xf numFmtId="0" fontId="2" fillId="0" borderId="49" xfId="1667" applyFont="1" applyBorder="1" applyAlignment="1">
      <alignment horizontal="center" vertical="center" wrapText="1"/>
      <protection/>
    </xf>
    <xf numFmtId="0" fontId="2" fillId="0" borderId="50" xfId="1667" applyFont="1" applyBorder="1" applyAlignment="1">
      <alignment horizontal="center" vertical="center" wrapText="1"/>
      <protection/>
    </xf>
    <xf numFmtId="0" fontId="2" fillId="0" borderId="51" xfId="1667" applyFont="1" applyBorder="1" applyAlignment="1">
      <alignment horizontal="center" vertical="center" wrapText="1"/>
      <protection/>
    </xf>
    <xf numFmtId="0" fontId="1" fillId="0" borderId="57" xfId="1667" applyFont="1" applyBorder="1" applyAlignment="1">
      <alignment horizontal="center" vertical="center"/>
      <protection/>
    </xf>
    <xf numFmtId="0" fontId="1" fillId="0" borderId="58" xfId="1667" applyFont="1" applyBorder="1" applyAlignment="1">
      <alignment horizontal="center" vertical="center"/>
      <protection/>
    </xf>
    <xf numFmtId="0" fontId="1" fillId="0" borderId="59" xfId="1667" applyFont="1" applyBorder="1" applyAlignment="1">
      <alignment horizontal="center" vertical="center"/>
      <protection/>
    </xf>
    <xf numFmtId="0" fontId="2" fillId="0" borderId="21" xfId="1667" applyFont="1" applyBorder="1" applyAlignment="1">
      <alignment horizontal="center" vertical="center"/>
      <protection/>
    </xf>
    <xf numFmtId="0" fontId="2" fillId="0" borderId="28" xfId="1667" applyFont="1" applyBorder="1" applyAlignment="1">
      <alignment horizontal="center" vertical="center"/>
      <protection/>
    </xf>
    <xf numFmtId="3" fontId="2" fillId="0" borderId="21" xfId="1667" applyNumberFormat="1" applyFont="1" applyFill="1" applyBorder="1" applyAlignment="1">
      <alignment horizontal="center" vertical="center" wrapText="1"/>
      <protection/>
    </xf>
    <xf numFmtId="3" fontId="2" fillId="0" borderId="19" xfId="1667" applyNumberFormat="1" applyFont="1" applyFill="1" applyBorder="1" applyAlignment="1">
      <alignment horizontal="center" vertical="center" wrapText="1"/>
      <protection/>
    </xf>
    <xf numFmtId="3" fontId="2" fillId="0" borderId="28" xfId="1667" applyNumberFormat="1" applyFont="1" applyFill="1" applyBorder="1" applyAlignment="1">
      <alignment horizontal="center" vertical="center" wrapText="1"/>
      <protection/>
    </xf>
    <xf numFmtId="194" fontId="1" fillId="0" borderId="21" xfId="1667" applyNumberFormat="1" applyFont="1" applyBorder="1" applyAlignment="1">
      <alignment horizontal="center" vertical="center"/>
      <protection/>
    </xf>
    <xf numFmtId="194" fontId="1" fillId="0" borderId="19" xfId="1667" applyNumberFormat="1" applyFont="1" applyBorder="1" applyAlignment="1">
      <alignment horizontal="center" vertical="center"/>
      <protection/>
    </xf>
    <xf numFmtId="194" fontId="1" fillId="0" borderId="28" xfId="1667" applyNumberFormat="1" applyFont="1" applyBorder="1" applyAlignment="1">
      <alignment horizontal="center" vertical="center"/>
      <protection/>
    </xf>
    <xf numFmtId="182" fontId="1" fillId="55" borderId="21" xfId="1667" applyNumberFormat="1" applyFont="1" applyFill="1" applyBorder="1" applyAlignment="1">
      <alignment horizontal="center" vertical="center" wrapText="1"/>
      <protection/>
    </xf>
    <xf numFmtId="182" fontId="1" fillId="55" borderId="19" xfId="1667" applyNumberFormat="1" applyFont="1" applyFill="1" applyBorder="1" applyAlignment="1">
      <alignment horizontal="center" vertical="center" wrapText="1"/>
      <protection/>
    </xf>
    <xf numFmtId="182" fontId="1" fillId="55" borderId="28" xfId="1667" applyNumberFormat="1" applyFont="1" applyFill="1" applyBorder="1" applyAlignment="1">
      <alignment horizontal="center" vertical="center" wrapText="1"/>
      <protection/>
    </xf>
    <xf numFmtId="0" fontId="1" fillId="0" borderId="26" xfId="1667" applyFont="1" applyFill="1" applyBorder="1" applyAlignment="1">
      <alignment horizontal="center" vertical="center" wrapText="1"/>
      <protection/>
    </xf>
    <xf numFmtId="0" fontId="1" fillId="0" borderId="34" xfId="1667" applyFont="1" applyFill="1" applyBorder="1" applyAlignment="1">
      <alignment horizontal="center" vertical="center" wrapText="1"/>
      <protection/>
    </xf>
    <xf numFmtId="182" fontId="2" fillId="55" borderId="84" xfId="1667" applyNumberFormat="1" applyFont="1" applyFill="1" applyBorder="1" applyAlignment="1">
      <alignment horizontal="center" vertical="center" wrapText="1"/>
      <protection/>
    </xf>
    <xf numFmtId="182" fontId="2" fillId="55" borderId="55" xfId="1667" applyNumberFormat="1" applyFont="1" applyFill="1" applyBorder="1" applyAlignment="1">
      <alignment horizontal="center" vertical="center" wrapText="1"/>
      <protection/>
    </xf>
    <xf numFmtId="182" fontId="2" fillId="55" borderId="56" xfId="1667" applyNumberFormat="1" applyFont="1" applyFill="1" applyBorder="1" applyAlignment="1">
      <alignment horizontal="center" vertical="center" wrapText="1"/>
      <protection/>
    </xf>
    <xf numFmtId="0" fontId="1" fillId="0" borderId="0" xfId="1667" applyFont="1" applyBorder="1" applyAlignment="1">
      <alignment horizontal="center" vertical="center"/>
      <protection/>
    </xf>
    <xf numFmtId="0" fontId="2" fillId="0" borderId="20" xfId="1667" applyFont="1" applyBorder="1" applyAlignment="1">
      <alignment horizontal="center" vertical="center" textRotation="90" wrapText="1"/>
      <protection/>
    </xf>
    <xf numFmtId="0" fontId="2" fillId="0" borderId="21" xfId="1667" applyFont="1" applyBorder="1" applyAlignment="1">
      <alignment horizontal="center" vertical="center" textRotation="90" wrapText="1"/>
      <protection/>
    </xf>
    <xf numFmtId="0" fontId="2" fillId="0" borderId="53" xfId="1667" applyFont="1" applyBorder="1" applyAlignment="1">
      <alignment horizontal="center" vertical="center"/>
      <protection/>
    </xf>
    <xf numFmtId="0" fontId="2" fillId="0" borderId="20" xfId="1667" applyFont="1" applyFill="1" applyBorder="1" applyAlignment="1">
      <alignment horizontal="center" vertical="center" wrapText="1"/>
      <protection/>
    </xf>
    <xf numFmtId="0" fontId="2" fillId="0" borderId="52" xfId="1667" applyFont="1" applyFill="1" applyBorder="1" applyAlignment="1">
      <alignment horizontal="center" vertical="center" wrapText="1"/>
      <protection/>
    </xf>
    <xf numFmtId="0" fontId="2" fillId="0" borderId="53" xfId="1667" applyFont="1" applyFill="1" applyBorder="1" applyAlignment="1">
      <alignment horizontal="center" vertical="center" wrapText="1"/>
      <protection/>
    </xf>
    <xf numFmtId="3" fontId="2" fillId="0" borderId="84" xfId="1667" applyNumberFormat="1" applyFont="1" applyBorder="1" applyAlignment="1">
      <alignment horizontal="center" vertical="center" wrapText="1"/>
      <protection/>
    </xf>
    <xf numFmtId="3" fontId="2" fillId="0" borderId="55" xfId="1667" applyNumberFormat="1" applyFont="1" applyBorder="1" applyAlignment="1">
      <alignment horizontal="center" vertical="center" wrapText="1"/>
      <protection/>
    </xf>
    <xf numFmtId="3" fontId="2" fillId="0" borderId="56" xfId="1667" applyNumberFormat="1" applyFont="1" applyBorder="1" applyAlignment="1">
      <alignment horizontal="center" vertical="center" wrapText="1"/>
      <protection/>
    </xf>
    <xf numFmtId="0" fontId="1" fillId="0" borderId="54" xfId="1665" applyFont="1" applyBorder="1" applyAlignment="1">
      <alignment horizontal="justify" vertical="center" wrapText="1"/>
      <protection/>
    </xf>
    <xf numFmtId="0" fontId="1" fillId="0" borderId="55" xfId="1665" applyFont="1" applyBorder="1" applyAlignment="1">
      <alignment horizontal="justify" vertical="center" wrapText="1"/>
      <protection/>
    </xf>
    <xf numFmtId="0" fontId="1" fillId="0" borderId="56" xfId="1665" applyFont="1" applyBorder="1" applyAlignment="1">
      <alignment horizontal="justify" vertical="center" wrapText="1"/>
      <protection/>
    </xf>
    <xf numFmtId="0" fontId="1" fillId="0" borderId="62" xfId="1665" applyFont="1" applyBorder="1" applyAlignment="1">
      <alignment horizontal="justify" vertical="center" wrapText="1"/>
      <protection/>
    </xf>
    <xf numFmtId="0" fontId="1" fillId="0" borderId="85" xfId="1665" applyFont="1" applyBorder="1" applyAlignment="1">
      <alignment horizontal="justify" vertical="center" wrapText="1"/>
      <protection/>
    </xf>
    <xf numFmtId="0" fontId="1" fillId="0" borderId="63" xfId="1665" applyFont="1" applyBorder="1" applyAlignment="1">
      <alignment horizontal="justify" vertical="center" wrapText="1"/>
      <protection/>
    </xf>
    <xf numFmtId="49" fontId="2" fillId="0" borderId="19" xfId="1665" applyNumberFormat="1" applyFont="1" applyFill="1" applyBorder="1" applyAlignment="1">
      <alignment horizontal="center" vertical="center" wrapText="1"/>
      <protection/>
    </xf>
    <xf numFmtId="0" fontId="30" fillId="0" borderId="86" xfId="1665" applyFont="1" applyBorder="1" applyAlignment="1">
      <alignment horizontal="left" vertical="center" wrapText="1"/>
      <protection/>
    </xf>
    <xf numFmtId="0" fontId="30" fillId="0" borderId="25" xfId="1665" applyFont="1" applyBorder="1" applyAlignment="1">
      <alignment horizontal="left" vertical="center" wrapText="1"/>
      <protection/>
    </xf>
    <xf numFmtId="0" fontId="30" fillId="0" borderId="29" xfId="1665" applyFont="1" applyBorder="1" applyAlignment="1">
      <alignment horizontal="left" vertical="center" wrapText="1"/>
      <protection/>
    </xf>
    <xf numFmtId="0" fontId="30" fillId="0" borderId="64" xfId="1665" applyFont="1" applyBorder="1" applyAlignment="1">
      <alignment horizontal="left" vertical="center" wrapText="1"/>
      <protection/>
    </xf>
    <xf numFmtId="0" fontId="30" fillId="0" borderId="0" xfId="1665" applyFont="1" applyBorder="1" applyAlignment="1">
      <alignment horizontal="left" vertical="center" wrapText="1"/>
      <protection/>
    </xf>
    <xf numFmtId="0" fontId="30" fillId="0" borderId="87" xfId="1665" applyFont="1" applyBorder="1" applyAlignment="1">
      <alignment horizontal="left" vertical="center" wrapText="1"/>
      <protection/>
    </xf>
    <xf numFmtId="0" fontId="30" fillId="0" borderId="82" xfId="1665" applyFont="1" applyBorder="1" applyAlignment="1">
      <alignment horizontal="left" vertical="center" wrapText="1"/>
      <protection/>
    </xf>
    <xf numFmtId="0" fontId="30" fillId="0" borderId="24" xfId="1665" applyFont="1" applyBorder="1" applyAlignment="1">
      <alignment horizontal="left" vertical="center" wrapText="1"/>
      <protection/>
    </xf>
    <xf numFmtId="0" fontId="30" fillId="0" borderId="83" xfId="1665" applyFont="1" applyBorder="1" applyAlignment="1">
      <alignment horizontal="left" vertical="center" wrapText="1"/>
      <protection/>
    </xf>
    <xf numFmtId="0" fontId="1" fillId="0" borderId="19" xfId="1665" applyFont="1" applyBorder="1" applyAlignment="1">
      <alignment horizontal="justify" vertical="center" wrapText="1"/>
      <protection/>
    </xf>
    <xf numFmtId="0" fontId="1" fillId="0" borderId="19" xfId="1665" applyFont="1" applyBorder="1" applyAlignment="1">
      <alignment horizontal="left" vertical="center" wrapText="1"/>
      <protection/>
    </xf>
    <xf numFmtId="0" fontId="2" fillId="0" borderId="73" xfId="1665" applyFont="1" applyBorder="1" applyAlignment="1">
      <alignment horizontal="center" vertical="center" wrapText="1"/>
      <protection/>
    </xf>
    <xf numFmtId="0" fontId="2" fillId="0" borderId="74" xfId="1665" applyFont="1" applyBorder="1" applyAlignment="1">
      <alignment horizontal="center" vertical="center" wrapText="1"/>
      <protection/>
    </xf>
    <xf numFmtId="0" fontId="2" fillId="0" borderId="57" xfId="1665" applyFont="1" applyBorder="1" applyAlignment="1">
      <alignment horizontal="center" vertical="center" wrapText="1"/>
      <protection/>
    </xf>
    <xf numFmtId="0" fontId="2" fillId="0" borderId="66" xfId="1665" applyFont="1" applyBorder="1" applyAlignment="1">
      <alignment horizontal="center" vertical="center" wrapText="1"/>
      <protection/>
    </xf>
    <xf numFmtId="0" fontId="1" fillId="0" borderId="0" xfId="1665" applyFont="1">
      <alignment/>
      <protection/>
    </xf>
    <xf numFmtId="0" fontId="1" fillId="0" borderId="34" xfId="1665" applyFont="1" applyBorder="1" applyAlignment="1">
      <alignment horizontal="center" vertical="center" wrapText="1"/>
      <protection/>
    </xf>
    <xf numFmtId="0" fontId="1" fillId="0" borderId="35" xfId="1665" applyFont="1" applyBorder="1" applyAlignment="1">
      <alignment horizontal="center" vertical="center" wrapText="1"/>
      <protection/>
    </xf>
    <xf numFmtId="0" fontId="1" fillId="0" borderId="88" xfId="1665" applyFont="1" applyBorder="1" applyAlignment="1">
      <alignment horizontal="left" vertical="center" wrapText="1"/>
      <protection/>
    </xf>
    <xf numFmtId="194" fontId="1" fillId="0" borderId="38" xfId="1665" applyNumberFormat="1" applyFont="1" applyBorder="1" applyAlignment="1">
      <alignment horizontal="right" vertical="center" wrapText="1"/>
      <protection/>
    </xf>
    <xf numFmtId="2" fontId="1" fillId="0" borderId="35" xfId="1665" applyNumberFormat="1" applyFont="1" applyBorder="1" applyAlignment="1">
      <alignment horizontal="center" vertical="center" wrapText="1"/>
      <protection/>
    </xf>
    <xf numFmtId="0" fontId="1" fillId="0" borderId="36" xfId="1665" applyFont="1" applyBorder="1" applyAlignment="1">
      <alignment horizontal="center" vertical="center" wrapText="1"/>
      <protection/>
    </xf>
    <xf numFmtId="0" fontId="1" fillId="0" borderId="47" xfId="1665" applyFont="1" applyBorder="1" applyAlignment="1">
      <alignment horizontal="center" vertical="center" wrapText="1"/>
      <protection/>
    </xf>
    <xf numFmtId="0" fontId="1" fillId="0" borderId="48" xfId="1665" applyFont="1" applyBorder="1" applyAlignment="1">
      <alignment horizontal="center" vertical="center" wrapText="1"/>
      <protection/>
    </xf>
    <xf numFmtId="0" fontId="1" fillId="0" borderId="89" xfId="1665" applyFont="1" applyBorder="1" applyAlignment="1">
      <alignment horizontal="left" vertical="center" wrapText="1"/>
      <protection/>
    </xf>
    <xf numFmtId="194" fontId="1" fillId="0" borderId="22" xfId="1665" applyNumberFormat="1" applyFont="1" applyBorder="1" applyAlignment="1">
      <alignment horizontal="right" vertical="center" wrapText="1"/>
      <protection/>
    </xf>
    <xf numFmtId="2" fontId="1" fillId="0" borderId="48" xfId="1665" applyNumberFormat="1" applyFont="1" applyBorder="1" applyAlignment="1">
      <alignment horizontal="center" vertical="center" wrapText="1"/>
      <protection/>
    </xf>
    <xf numFmtId="0" fontId="1" fillId="0" borderId="67" xfId="1665" applyFont="1" applyBorder="1" applyAlignment="1">
      <alignment horizontal="center" vertical="center" wrapText="1"/>
      <protection/>
    </xf>
    <xf numFmtId="0" fontId="1" fillId="0" borderId="73" xfId="1665" applyFont="1" applyBorder="1" applyAlignment="1">
      <alignment horizontal="center" vertical="center" wrapText="1"/>
      <protection/>
    </xf>
    <xf numFmtId="0" fontId="1" fillId="0" borderId="74" xfId="1665" applyFont="1" applyBorder="1" applyAlignment="1">
      <alignment horizontal="center" vertical="center" wrapText="1"/>
      <protection/>
    </xf>
    <xf numFmtId="0" fontId="1" fillId="0" borderId="90" xfId="1665" applyFont="1" applyBorder="1" applyAlignment="1">
      <alignment horizontal="left" vertical="center" wrapText="1"/>
      <protection/>
    </xf>
    <xf numFmtId="194" fontId="1" fillId="55" borderId="20" xfId="1665" applyNumberFormat="1" applyFont="1" applyFill="1" applyBorder="1" applyAlignment="1">
      <alignment horizontal="right" vertical="center" wrapText="1"/>
      <protection/>
    </xf>
    <xf numFmtId="10" fontId="1" fillId="0" borderId="74" xfId="1665" applyNumberFormat="1" applyFont="1" applyBorder="1" applyAlignment="1">
      <alignment horizontal="center" vertical="center" wrapText="1"/>
      <protection/>
    </xf>
    <xf numFmtId="0" fontId="1" fillId="0" borderId="33" xfId="1665" applyFont="1" applyBorder="1" applyAlignment="1">
      <alignment horizontal="left" vertical="center" wrapText="1"/>
      <protection/>
    </xf>
    <xf numFmtId="194" fontId="1" fillId="55" borderId="34" xfId="1665" applyNumberFormat="1" applyFont="1" applyFill="1" applyBorder="1" applyAlignment="1">
      <alignment horizontal="right" vertical="center" wrapText="1"/>
      <protection/>
    </xf>
    <xf numFmtId="10" fontId="1" fillId="0" borderId="35" xfId="1665" applyNumberFormat="1" applyFont="1" applyBorder="1" applyAlignment="1">
      <alignment horizontal="center" vertical="center" wrapText="1"/>
      <protection/>
    </xf>
    <xf numFmtId="0" fontId="1" fillId="0" borderId="91" xfId="1665" applyFont="1" applyBorder="1" applyAlignment="1">
      <alignment horizontal="left" vertical="center" wrapText="1"/>
      <protection/>
    </xf>
    <xf numFmtId="194" fontId="1" fillId="55" borderId="22" xfId="1665" applyNumberFormat="1" applyFont="1" applyFill="1" applyBorder="1" applyAlignment="1">
      <alignment horizontal="right" vertical="center" wrapText="1"/>
      <protection/>
    </xf>
    <xf numFmtId="10" fontId="1" fillId="0" borderId="48" xfId="1665" applyNumberFormat="1" applyFont="1" applyBorder="1" applyAlignment="1">
      <alignment horizontal="center" vertical="center" wrapText="1"/>
      <protection/>
    </xf>
    <xf numFmtId="0" fontId="1" fillId="55" borderId="74" xfId="1665" applyFont="1" applyFill="1" applyBorder="1" applyAlignment="1">
      <alignment horizontal="center" vertical="center" wrapText="1"/>
      <protection/>
    </xf>
    <xf numFmtId="0" fontId="1" fillId="0" borderId="79" xfId="1665" applyFont="1" applyBorder="1" applyAlignment="1">
      <alignment horizontal="left" vertical="center" wrapText="1"/>
      <protection/>
    </xf>
    <xf numFmtId="200" fontId="1" fillId="55" borderId="74" xfId="1665" applyNumberFormat="1" applyFont="1" applyFill="1" applyBorder="1" applyAlignment="1">
      <alignment horizontal="right" vertical="center" wrapText="1"/>
      <protection/>
    </xf>
    <xf numFmtId="0" fontId="1" fillId="0" borderId="66" xfId="1665" applyFont="1" applyBorder="1" applyAlignment="1">
      <alignment horizontal="center" vertical="center" wrapText="1"/>
      <protection/>
    </xf>
    <xf numFmtId="0" fontId="1" fillId="55" borderId="35" xfId="1665" applyFont="1" applyFill="1" applyBorder="1" applyAlignment="1">
      <alignment horizontal="center" vertical="center" wrapText="1"/>
      <protection/>
    </xf>
    <xf numFmtId="0" fontId="1" fillId="0" borderId="80" xfId="1665" applyFont="1" applyBorder="1" applyAlignment="1">
      <alignment horizontal="left" vertical="center" wrapText="1"/>
      <protection/>
    </xf>
    <xf numFmtId="194" fontId="1" fillId="55" borderId="26" xfId="1665" applyNumberFormat="1" applyFont="1" applyFill="1" applyBorder="1" applyAlignment="1">
      <alignment horizontal="right" vertical="center" wrapText="1"/>
      <protection/>
    </xf>
    <xf numFmtId="200" fontId="1" fillId="55" borderId="35" xfId="1665" applyNumberFormat="1" applyFont="1" applyFill="1" applyBorder="1" applyAlignment="1">
      <alignment horizontal="right" vertical="center" wrapText="1"/>
      <protection/>
    </xf>
    <xf numFmtId="194" fontId="1" fillId="0" borderId="20" xfId="1665" applyNumberFormat="1" applyFont="1" applyBorder="1" applyAlignment="1">
      <alignment horizontal="right" vertical="center" wrapText="1"/>
      <protection/>
    </xf>
    <xf numFmtId="2" fontId="1" fillId="0" borderId="74" xfId="1665" applyNumberFormat="1" applyFont="1" applyBorder="1" applyAlignment="1">
      <alignment horizontal="center" vertical="center" wrapText="1"/>
      <protection/>
    </xf>
    <xf numFmtId="0" fontId="1" fillId="0" borderId="78" xfId="1665" applyFont="1" applyBorder="1" applyAlignment="1">
      <alignment horizontal="justify" vertical="center" wrapText="1"/>
      <protection/>
    </xf>
    <xf numFmtId="0" fontId="1" fillId="0" borderId="54" xfId="1665" applyFont="1" applyBorder="1" applyAlignment="1">
      <alignment horizontal="justify" vertical="center"/>
      <protection/>
    </xf>
    <xf numFmtId="0" fontId="1" fillId="0" borderId="55" xfId="1665" applyFont="1" applyBorder="1" applyAlignment="1">
      <alignment horizontal="justify" vertical="center"/>
      <protection/>
    </xf>
    <xf numFmtId="0" fontId="1" fillId="0" borderId="78" xfId="1665" applyFont="1" applyBorder="1" applyAlignment="1">
      <alignment horizontal="justify" vertical="center"/>
      <protection/>
    </xf>
    <xf numFmtId="0" fontId="2" fillId="55" borderId="44" xfId="1665" applyFont="1" applyFill="1" applyBorder="1" applyAlignment="1">
      <alignment horizontal="center" vertical="center"/>
      <protection/>
    </xf>
    <xf numFmtId="0" fontId="2" fillId="55" borderId="19" xfId="1665" applyFont="1" applyFill="1" applyBorder="1" applyAlignment="1">
      <alignment horizontal="center" vertical="center"/>
      <protection/>
    </xf>
    <xf numFmtId="0" fontId="2" fillId="55" borderId="19" xfId="1665" applyFont="1" applyFill="1" applyBorder="1" applyAlignment="1">
      <alignment horizontal="center" vertical="center" wrapText="1"/>
      <protection/>
    </xf>
    <xf numFmtId="0" fontId="2" fillId="55" borderId="76" xfId="1665" applyFont="1" applyFill="1" applyBorder="1" applyAlignment="1">
      <alignment horizontal="center" vertical="center" wrapText="1"/>
      <protection/>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8" xfId="0" applyFont="1" applyBorder="1" applyAlignment="1">
      <alignment horizontal="justify" vertical="center" wrapText="1"/>
    </xf>
    <xf numFmtId="0" fontId="2" fillId="0" borderId="0" xfId="0" applyFont="1" applyFill="1" applyBorder="1" applyAlignment="1">
      <alignment/>
    </xf>
    <xf numFmtId="0" fontId="2" fillId="0" borderId="0" xfId="0" applyFont="1" applyFill="1" applyBorder="1" applyAlignment="1">
      <alignment/>
    </xf>
  </cellXfs>
  <cellStyles count="2102">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 2" xfId="21"/>
    <cellStyle name="_EVALUACION TECNICA METROVIVIENDA 2010_INFORME DE EVALUACION TECNICO PRELIMINAR AJUSTADO" xfId="22"/>
    <cellStyle name="_Formato slips estándar" xfId="23"/>
    <cellStyle name="_Formato slips estándar_Adenda Grupo 2 COMP MC" xfId="24"/>
    <cellStyle name="_Formato slips estándar_Adenda Grupo 2 COMP MCano" xfId="25"/>
    <cellStyle name="_Formato slips estándar_Condiciones Complementarias TRDM" xfId="26"/>
    <cellStyle name="_Formato slips estándar_Condiciones Complementarias V7-1-10" xfId="27"/>
    <cellStyle name="_Formato slips estándar_SlipTecnico Grupo EEB - D&amp;O 6ene10" xfId="28"/>
    <cellStyle name="_Grupo 1 COMPL. V Adenda F" xfId="29"/>
    <cellStyle name="_Slip habilitantes DM (Secretaría)" xfId="30"/>
    <cellStyle name="_Slip habilitantes DM (Secretaría)_Adenda Grupo 2 COMP MC" xfId="31"/>
    <cellStyle name="_Slip habilitantes DM (Secretaría)_Adenda Grupo 2 COMP MCano" xfId="32"/>
    <cellStyle name="_Slip habilitantes DM (Secretaría)_Condiciones Complementarias TRDM" xfId="33"/>
    <cellStyle name="_Slip habilitantes DM (Secretaría)_Condiciones Complementarias V7-1-10" xfId="34"/>
    <cellStyle name="_Slip habilitantes DM (Secretaría)_SlipTecnico Grupo EEB - D&amp;O 6ene10" xfId="35"/>
    <cellStyle name="_SLIP RCSP NUEVAS CONDICIONES" xfId="36"/>
    <cellStyle name="_SLIP RCSP NUEVAS CONDICIONES_Adenda Grupo 2 COMP MC" xfId="37"/>
    <cellStyle name="_SLIP RCSP NUEVAS CONDICIONES_Adenda Grupo 2 COMP MCano" xfId="38"/>
    <cellStyle name="_SLIP RCSP NUEVAS CONDICIONES_Condiciones Complementarias TRDM" xfId="39"/>
    <cellStyle name="_SLIP RCSP NUEVAS CONDICIONES_Condiciones Complementarias V7-1-10" xfId="40"/>
    <cellStyle name="_SLIP RCSP NUEVAS CONDICIONES_SlipTecnico Grupo EEB - D&amp;O 6ene10" xfId="41"/>
    <cellStyle name="_Slips RCSP (habilitantes) Secretaría" xfId="42"/>
    <cellStyle name="_Slips RCSP (habilitantes) Secretaría_Adenda Grupo 2 COMP MC" xfId="43"/>
    <cellStyle name="_Slips RCSP (habilitantes) Secretaría_Adenda Grupo 2 COMP MCano" xfId="44"/>
    <cellStyle name="_Slips RCSP (habilitantes) Secretaría_Condiciones Complementarias TRDM" xfId="45"/>
    <cellStyle name="_Slips RCSP (habilitantes) Secretaría_Condiciones Complementarias V7-1-10" xfId="46"/>
    <cellStyle name="_Slips RCSP (habilitantes) Secretaría_SlipTecnico Grupo EEB - D&amp;O 6ene10" xfId="47"/>
    <cellStyle name="_Terminos Solicitados." xfId="48"/>
    <cellStyle name="20% - Accent1" xfId="49"/>
    <cellStyle name="20% - Accent2" xfId="50"/>
    <cellStyle name="20% - Accent3" xfId="51"/>
    <cellStyle name="20% - Accent4" xfId="52"/>
    <cellStyle name="20% - Accent5" xfId="53"/>
    <cellStyle name="20% - Accent6" xfId="54"/>
    <cellStyle name="20% - Énfasis1" xfId="55"/>
    <cellStyle name="20% - Énfasis1 2" xfId="56"/>
    <cellStyle name="20% - Énfasis1 2 2" xfId="57"/>
    <cellStyle name="20% - Énfasis1 3" xfId="58"/>
    <cellStyle name="20% - Énfasis1 4" xfId="59"/>
    <cellStyle name="20% - Énfasis2" xfId="60"/>
    <cellStyle name="20% - Énfasis2 2" xfId="61"/>
    <cellStyle name="20% - Énfasis2 2 2" xfId="62"/>
    <cellStyle name="20% - Énfasis2 3" xfId="63"/>
    <cellStyle name="20% - Énfasis2 4" xfId="64"/>
    <cellStyle name="20% - Énfasis3" xfId="65"/>
    <cellStyle name="20% - Énfasis3 2" xfId="66"/>
    <cellStyle name="20% - Énfasis3 2 2" xfId="67"/>
    <cellStyle name="20% - Énfasis3 3" xfId="68"/>
    <cellStyle name="20% - Énfasis3 4" xfId="69"/>
    <cellStyle name="20% - Énfasis4" xfId="70"/>
    <cellStyle name="20% - Énfasis4 2" xfId="71"/>
    <cellStyle name="20% - Énfasis4 2 2" xfId="72"/>
    <cellStyle name="20% - Énfasis4 3" xfId="73"/>
    <cellStyle name="20% - Énfasis4 4" xfId="74"/>
    <cellStyle name="20% - Énfasis5" xfId="75"/>
    <cellStyle name="20% - Énfasis5 2" xfId="76"/>
    <cellStyle name="20% - Énfasis5 2 2" xfId="77"/>
    <cellStyle name="20% - Énfasis5 3" xfId="78"/>
    <cellStyle name="20% - Énfasis5 4" xfId="79"/>
    <cellStyle name="20% - Énfasis6" xfId="80"/>
    <cellStyle name="20% - Énfasis6 2" xfId="81"/>
    <cellStyle name="20% - Énfasis6 2 2" xfId="82"/>
    <cellStyle name="20% - Énfasis6 3" xfId="83"/>
    <cellStyle name="20% - Énfasis6 4" xfId="84"/>
    <cellStyle name="40% - Accent1" xfId="85"/>
    <cellStyle name="40% - Accent2" xfId="86"/>
    <cellStyle name="40% - Accent3" xfId="87"/>
    <cellStyle name="40% - Accent4" xfId="88"/>
    <cellStyle name="40% - Accent5" xfId="89"/>
    <cellStyle name="40% - Accent6" xfId="90"/>
    <cellStyle name="40% - Énfasis1" xfId="91"/>
    <cellStyle name="40% - Énfasis1 2" xfId="92"/>
    <cellStyle name="40% - Énfasis1 2 2" xfId="93"/>
    <cellStyle name="40% - Énfasis1 3" xfId="94"/>
    <cellStyle name="40% - Énfasis1 4" xfId="95"/>
    <cellStyle name="40% - Énfasis2" xfId="96"/>
    <cellStyle name="40% - Énfasis2 2" xfId="97"/>
    <cellStyle name="40% - Énfasis2 2 2" xfId="98"/>
    <cellStyle name="40% - Énfasis2 3" xfId="99"/>
    <cellStyle name="40% - Énfasis2 4" xfId="100"/>
    <cellStyle name="40% - Énfasis3" xfId="101"/>
    <cellStyle name="40% - Énfasis3 2" xfId="102"/>
    <cellStyle name="40% - Énfasis3 2 2" xfId="103"/>
    <cellStyle name="40% - Énfasis3 3" xfId="104"/>
    <cellStyle name="40% - Énfasis3 4" xfId="105"/>
    <cellStyle name="40% - Énfasis4" xfId="106"/>
    <cellStyle name="40% - Énfasis4 2" xfId="107"/>
    <cellStyle name="40% - Énfasis4 2 2" xfId="108"/>
    <cellStyle name="40% - Énfasis4 3" xfId="109"/>
    <cellStyle name="40% - Énfasis4 4" xfId="110"/>
    <cellStyle name="40% - Énfasis5" xfId="111"/>
    <cellStyle name="40% - Énfasis5 2" xfId="112"/>
    <cellStyle name="40% - Énfasis5 2 2" xfId="113"/>
    <cellStyle name="40% - Énfasis5 3" xfId="114"/>
    <cellStyle name="40% - Énfasis5 4" xfId="115"/>
    <cellStyle name="40% - Énfasis6" xfId="116"/>
    <cellStyle name="40% - Énfasis6 2" xfId="117"/>
    <cellStyle name="40% - Énfasis6 2 2" xfId="118"/>
    <cellStyle name="40% - Énfasis6 3" xfId="119"/>
    <cellStyle name="40% - Énfasis6 4" xfId="120"/>
    <cellStyle name="60% - Accent1" xfId="121"/>
    <cellStyle name="60% - Accent2" xfId="122"/>
    <cellStyle name="60% - Accent3" xfId="123"/>
    <cellStyle name="60% - Accent4" xfId="124"/>
    <cellStyle name="60% - Accent5" xfId="125"/>
    <cellStyle name="60% - Accent6" xfId="126"/>
    <cellStyle name="60% - Énfasis1" xfId="127"/>
    <cellStyle name="60% - Énfasis1 2" xfId="128"/>
    <cellStyle name="60% - Énfasis1 2 2" xfId="129"/>
    <cellStyle name="60% - Énfasis1 3" xfId="130"/>
    <cellStyle name="60% - Énfasis1 4" xfId="131"/>
    <cellStyle name="60% - Énfasis2" xfId="132"/>
    <cellStyle name="60% - Énfasis2 2" xfId="133"/>
    <cellStyle name="60% - Énfasis2 2 2" xfId="134"/>
    <cellStyle name="60% - Énfasis2 3" xfId="135"/>
    <cellStyle name="60% - Énfasis2 4"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5 4" xfId="151"/>
    <cellStyle name="60% - Énfasis6" xfId="152"/>
    <cellStyle name="60% - Énfasis6 2" xfId="153"/>
    <cellStyle name="60% - Énfasis6 2 2" xfId="154"/>
    <cellStyle name="60% - Énfasis6 3" xfId="155"/>
    <cellStyle name="60% - Énfasis6 4" xfId="156"/>
    <cellStyle name="Accent1" xfId="157"/>
    <cellStyle name="Accent2" xfId="158"/>
    <cellStyle name="Accent3" xfId="159"/>
    <cellStyle name="Accent4" xfId="160"/>
    <cellStyle name="Accent5" xfId="161"/>
    <cellStyle name="Accent6" xfId="162"/>
    <cellStyle name="Bad" xfId="163"/>
    <cellStyle name="Buena 2" xfId="164"/>
    <cellStyle name="Buena 2 2" xfId="165"/>
    <cellStyle name="Buena 3" xfId="166"/>
    <cellStyle name="Buena 4" xfId="167"/>
    <cellStyle name="Bueno" xfId="168"/>
    <cellStyle name="Calculation" xfId="169"/>
    <cellStyle name="Cálculo" xfId="170"/>
    <cellStyle name="Cálculo 2" xfId="171"/>
    <cellStyle name="Cálculo 2 2" xfId="172"/>
    <cellStyle name="Cálculo 3" xfId="173"/>
    <cellStyle name="Cálculo 4" xfId="174"/>
    <cellStyle name="Celda de comprobación" xfId="175"/>
    <cellStyle name="Celda de comprobación 2" xfId="176"/>
    <cellStyle name="Celda de comprobación 2 2" xfId="177"/>
    <cellStyle name="Celda de comprobación 3" xfId="178"/>
    <cellStyle name="Celda de comprobación 4" xfId="179"/>
    <cellStyle name="Celda vinculada" xfId="180"/>
    <cellStyle name="Celda vinculada 2" xfId="181"/>
    <cellStyle name="Celda vinculada 2 2" xfId="182"/>
    <cellStyle name="Celda vinculada 3" xfId="183"/>
    <cellStyle name="Celda vinculada 4" xfId="184"/>
    <cellStyle name="Encabezado 1" xfId="185"/>
    <cellStyle name="Encabezado 4" xfId="186"/>
    <cellStyle name="Encabezado 4 2" xfId="187"/>
    <cellStyle name="Encabezado 4 2 2" xfId="188"/>
    <cellStyle name="Encabezado 4 3" xfId="189"/>
    <cellStyle name="Encabezado 4 4" xfId="190"/>
    <cellStyle name="Énfasis1" xfId="191"/>
    <cellStyle name="Énfasis1 2" xfId="192"/>
    <cellStyle name="Énfasis1 2 2" xfId="193"/>
    <cellStyle name="Énfasis1 3" xfId="194"/>
    <cellStyle name="Énfasis1 4" xfId="195"/>
    <cellStyle name="Énfasis2" xfId="196"/>
    <cellStyle name="Énfasis2 2" xfId="197"/>
    <cellStyle name="Énfasis2 2 2" xfId="198"/>
    <cellStyle name="Énfasis2 3" xfId="199"/>
    <cellStyle name="Énfasis2 4" xfId="200"/>
    <cellStyle name="Énfasis3" xfId="201"/>
    <cellStyle name="Énfasis3 2" xfId="202"/>
    <cellStyle name="Énfasis3 2 2" xfId="203"/>
    <cellStyle name="Énfasis3 3" xfId="204"/>
    <cellStyle name="Énfasis3 4" xfId="205"/>
    <cellStyle name="Énfasis4" xfId="206"/>
    <cellStyle name="Énfasis4 2" xfId="207"/>
    <cellStyle name="Énfasis4 2 2" xfId="208"/>
    <cellStyle name="Énfasis4 3" xfId="209"/>
    <cellStyle name="Énfasis4 4" xfId="210"/>
    <cellStyle name="Énfasis5" xfId="211"/>
    <cellStyle name="Énfasis5 2" xfId="212"/>
    <cellStyle name="Énfasis5 2 2" xfId="213"/>
    <cellStyle name="Énfasis5 3" xfId="214"/>
    <cellStyle name="Énfasis5 4" xfId="215"/>
    <cellStyle name="Énfasis6" xfId="216"/>
    <cellStyle name="Énfasis6 2" xfId="217"/>
    <cellStyle name="Énfasis6 2 2" xfId="218"/>
    <cellStyle name="Énfasis6 3" xfId="219"/>
    <cellStyle name="Énfasis6 4" xfId="220"/>
    <cellStyle name="Entrada" xfId="221"/>
    <cellStyle name="Entrada 2" xfId="222"/>
    <cellStyle name="Entrada 2 2" xfId="223"/>
    <cellStyle name="Entrada 3" xfId="224"/>
    <cellStyle name="Entrada 4" xfId="225"/>
    <cellStyle name="Estilo 1" xfId="226"/>
    <cellStyle name="Estilo 1 10" xfId="227"/>
    <cellStyle name="Estilo 1 100" xfId="228"/>
    <cellStyle name="Estilo 1 101" xfId="229"/>
    <cellStyle name="Estilo 1 102" xfId="230"/>
    <cellStyle name="Estilo 1 11" xfId="231"/>
    <cellStyle name="Estilo 1 12" xfId="232"/>
    <cellStyle name="Estilo 1 13" xfId="233"/>
    <cellStyle name="Estilo 1 14" xfId="234"/>
    <cellStyle name="Estilo 1 15" xfId="235"/>
    <cellStyle name="Estilo 1 16" xfId="236"/>
    <cellStyle name="Estilo 1 17" xfId="237"/>
    <cellStyle name="Estilo 1 18" xfId="238"/>
    <cellStyle name="Estilo 1 19" xfId="239"/>
    <cellStyle name="Estilo 1 2" xfId="240"/>
    <cellStyle name="Estilo 1 2 2" xfId="241"/>
    <cellStyle name="Estilo 1 20" xfId="242"/>
    <cellStyle name="Estilo 1 21" xfId="243"/>
    <cellStyle name="Estilo 1 22" xfId="244"/>
    <cellStyle name="Estilo 1 23" xfId="245"/>
    <cellStyle name="Estilo 1 24" xfId="246"/>
    <cellStyle name="Estilo 1 25" xfId="247"/>
    <cellStyle name="Estilo 1 26" xfId="248"/>
    <cellStyle name="Estilo 1 27" xfId="249"/>
    <cellStyle name="Estilo 1 28" xfId="250"/>
    <cellStyle name="Estilo 1 29" xfId="251"/>
    <cellStyle name="Estilo 1 3" xfId="252"/>
    <cellStyle name="Estilo 1 3 2" xfId="253"/>
    <cellStyle name="Estilo 1 30" xfId="254"/>
    <cellStyle name="Estilo 1 31" xfId="255"/>
    <cellStyle name="Estilo 1 32" xfId="256"/>
    <cellStyle name="Estilo 1 33" xfId="257"/>
    <cellStyle name="Estilo 1 34" xfId="258"/>
    <cellStyle name="Estilo 1 35" xfId="259"/>
    <cellStyle name="Estilo 1 36" xfId="260"/>
    <cellStyle name="Estilo 1 37" xfId="261"/>
    <cellStyle name="Estilo 1 38" xfId="262"/>
    <cellStyle name="Estilo 1 39" xfId="263"/>
    <cellStyle name="Estilo 1 4" xfId="264"/>
    <cellStyle name="Estilo 1 40" xfId="265"/>
    <cellStyle name="Estilo 1 41" xfId="266"/>
    <cellStyle name="Estilo 1 41 2" xfId="267"/>
    <cellStyle name="Estilo 1 41 3" xfId="268"/>
    <cellStyle name="Estilo 1 42" xfId="269"/>
    <cellStyle name="Estilo 1 43" xfId="270"/>
    <cellStyle name="Estilo 1 44" xfId="271"/>
    <cellStyle name="Estilo 1 45" xfId="272"/>
    <cellStyle name="Estilo 1 46" xfId="273"/>
    <cellStyle name="Estilo 1 47" xfId="274"/>
    <cellStyle name="Estilo 1 48" xfId="275"/>
    <cellStyle name="Estilo 1 49" xfId="276"/>
    <cellStyle name="Estilo 1 5" xfId="277"/>
    <cellStyle name="Estilo 1 50" xfId="278"/>
    <cellStyle name="Estilo 1 51" xfId="279"/>
    <cellStyle name="Estilo 1 52" xfId="280"/>
    <cellStyle name="Estilo 1 53" xfId="281"/>
    <cellStyle name="Estilo 1 54" xfId="282"/>
    <cellStyle name="Estilo 1 55" xfId="283"/>
    <cellStyle name="Estilo 1 56" xfId="284"/>
    <cellStyle name="Estilo 1 57" xfId="285"/>
    <cellStyle name="Estilo 1 58" xfId="286"/>
    <cellStyle name="Estilo 1 59" xfId="287"/>
    <cellStyle name="Estilo 1 6" xfId="288"/>
    <cellStyle name="Estilo 1 60" xfId="289"/>
    <cellStyle name="Estilo 1 61" xfId="290"/>
    <cellStyle name="Estilo 1 62" xfId="291"/>
    <cellStyle name="Estilo 1 63" xfId="292"/>
    <cellStyle name="Estilo 1 64" xfId="293"/>
    <cellStyle name="Estilo 1 65" xfId="294"/>
    <cellStyle name="Estilo 1 66" xfId="295"/>
    <cellStyle name="Estilo 1 67" xfId="296"/>
    <cellStyle name="Estilo 1 68" xfId="297"/>
    <cellStyle name="Estilo 1 69" xfId="298"/>
    <cellStyle name="Estilo 1 7" xfId="299"/>
    <cellStyle name="Estilo 1 70" xfId="300"/>
    <cellStyle name="Estilo 1 71" xfId="301"/>
    <cellStyle name="Estilo 1 72" xfId="302"/>
    <cellStyle name="Estilo 1 73" xfId="303"/>
    <cellStyle name="Estilo 1 74" xfId="304"/>
    <cellStyle name="Estilo 1 75" xfId="305"/>
    <cellStyle name="Estilo 1 76" xfId="306"/>
    <cellStyle name="Estilo 1 77" xfId="307"/>
    <cellStyle name="Estilo 1 78" xfId="308"/>
    <cellStyle name="Estilo 1 79" xfId="309"/>
    <cellStyle name="Estilo 1 8" xfId="310"/>
    <cellStyle name="Estilo 1 80" xfId="311"/>
    <cellStyle name="Estilo 1 81" xfId="312"/>
    <cellStyle name="Estilo 1 82" xfId="313"/>
    <cellStyle name="Estilo 1 83" xfId="314"/>
    <cellStyle name="Estilo 1 84" xfId="315"/>
    <cellStyle name="Estilo 1 85" xfId="316"/>
    <cellStyle name="Estilo 1 86" xfId="317"/>
    <cellStyle name="Estilo 1 87" xfId="318"/>
    <cellStyle name="Estilo 1 88" xfId="319"/>
    <cellStyle name="Estilo 1 89" xfId="320"/>
    <cellStyle name="Estilo 1 9" xfId="321"/>
    <cellStyle name="Estilo 1 90" xfId="322"/>
    <cellStyle name="Estilo 1 91" xfId="323"/>
    <cellStyle name="Estilo 1 92" xfId="324"/>
    <cellStyle name="Estilo 1 93" xfId="325"/>
    <cellStyle name="Estilo 1 94" xfId="326"/>
    <cellStyle name="Estilo 1 95" xfId="327"/>
    <cellStyle name="Estilo 1 96" xfId="328"/>
    <cellStyle name="Estilo 1 97" xfId="329"/>
    <cellStyle name="Estilo 1 98" xfId="330"/>
    <cellStyle name="Estilo 1 99" xfId="331"/>
    <cellStyle name="Euro" xfId="332"/>
    <cellStyle name="Euro 10" xfId="333"/>
    <cellStyle name="Euro 11" xfId="334"/>
    <cellStyle name="Euro 12" xfId="335"/>
    <cellStyle name="Euro 13" xfId="336"/>
    <cellStyle name="Euro 14" xfId="337"/>
    <cellStyle name="Euro 15" xfId="338"/>
    <cellStyle name="Euro 16" xfId="339"/>
    <cellStyle name="Euro 17" xfId="340"/>
    <cellStyle name="Euro 18" xfId="341"/>
    <cellStyle name="Euro 19" xfId="342"/>
    <cellStyle name="Euro 2" xfId="343"/>
    <cellStyle name="Euro 2 10" xfId="344"/>
    <cellStyle name="Euro 2 11" xfId="345"/>
    <cellStyle name="Euro 2 12" xfId="346"/>
    <cellStyle name="Euro 2 13" xfId="347"/>
    <cellStyle name="Euro 2 14" xfId="348"/>
    <cellStyle name="Euro 2 15" xfId="349"/>
    <cellStyle name="Euro 2 16" xfId="350"/>
    <cellStyle name="Euro 2 17" xfId="351"/>
    <cellStyle name="Euro 2 18" xfId="352"/>
    <cellStyle name="Euro 2 19" xfId="353"/>
    <cellStyle name="Euro 2 2" xfId="354"/>
    <cellStyle name="Euro 2 20" xfId="355"/>
    <cellStyle name="Euro 2 21" xfId="356"/>
    <cellStyle name="Euro 2 22" xfId="357"/>
    <cellStyle name="Euro 2 23" xfId="358"/>
    <cellStyle name="Euro 2 24" xfId="359"/>
    <cellStyle name="Euro 2 25" xfId="360"/>
    <cellStyle name="Euro 2 26" xfId="361"/>
    <cellStyle name="Euro 2 27" xfId="362"/>
    <cellStyle name="Euro 2 28" xfId="363"/>
    <cellStyle name="Euro 2 29" xfId="364"/>
    <cellStyle name="Euro 2 3" xfId="365"/>
    <cellStyle name="Euro 2 30" xfId="366"/>
    <cellStyle name="Euro 2 31" xfId="367"/>
    <cellStyle name="Euro 2 32" xfId="368"/>
    <cellStyle name="Euro 2 33" xfId="369"/>
    <cellStyle name="Euro 2 34" xfId="370"/>
    <cellStyle name="Euro 2 35" xfId="371"/>
    <cellStyle name="Euro 2 36" xfId="372"/>
    <cellStyle name="Euro 2 37" xfId="373"/>
    <cellStyle name="Euro 2 38" xfId="374"/>
    <cellStyle name="Euro 2 39" xfId="375"/>
    <cellStyle name="Euro 2 4" xfId="376"/>
    <cellStyle name="Euro 2 40" xfId="377"/>
    <cellStyle name="Euro 2 41" xfId="378"/>
    <cellStyle name="Euro 2 42" xfId="379"/>
    <cellStyle name="Euro 2 43" xfId="380"/>
    <cellStyle name="Euro 2 44" xfId="381"/>
    <cellStyle name="Euro 2 45" xfId="382"/>
    <cellStyle name="Euro 2 46" xfId="383"/>
    <cellStyle name="Euro 2 47" xfId="384"/>
    <cellStyle name="Euro 2 48" xfId="385"/>
    <cellStyle name="Euro 2 49" xfId="386"/>
    <cellStyle name="Euro 2 5" xfId="387"/>
    <cellStyle name="Euro 2 50" xfId="388"/>
    <cellStyle name="Euro 2 51" xfId="389"/>
    <cellStyle name="Euro 2 52" xfId="390"/>
    <cellStyle name="Euro 2 53" xfId="391"/>
    <cellStyle name="Euro 2 54" xfId="392"/>
    <cellStyle name="Euro 2 55" xfId="393"/>
    <cellStyle name="Euro 2 56" xfId="394"/>
    <cellStyle name="Euro 2 57" xfId="395"/>
    <cellStyle name="Euro 2 58" xfId="396"/>
    <cellStyle name="Euro 2 59" xfId="397"/>
    <cellStyle name="Euro 2 6" xfId="398"/>
    <cellStyle name="Euro 2 60" xfId="399"/>
    <cellStyle name="Euro 2 61" xfId="400"/>
    <cellStyle name="Euro 2 62" xfId="401"/>
    <cellStyle name="Euro 2 63" xfId="402"/>
    <cellStyle name="Euro 2 64" xfId="403"/>
    <cellStyle name="Euro 2 7" xfId="404"/>
    <cellStyle name="Euro 2 8" xfId="405"/>
    <cellStyle name="Euro 2 9" xfId="406"/>
    <cellStyle name="Euro 20" xfId="407"/>
    <cellStyle name="Euro 21" xfId="408"/>
    <cellStyle name="Euro 22" xfId="409"/>
    <cellStyle name="Euro 23" xfId="410"/>
    <cellStyle name="Euro 24" xfId="411"/>
    <cellStyle name="Euro 25" xfId="412"/>
    <cellStyle name="Euro 26" xfId="413"/>
    <cellStyle name="Euro 27" xfId="414"/>
    <cellStyle name="Euro 28" xfId="415"/>
    <cellStyle name="Euro 29" xfId="416"/>
    <cellStyle name="Euro 3" xfId="417"/>
    <cellStyle name="Euro 3 2" xfId="418"/>
    <cellStyle name="Euro 3 3" xfId="419"/>
    <cellStyle name="Euro 3 4" xfId="420"/>
    <cellStyle name="Euro 30" xfId="421"/>
    <cellStyle name="Euro 31" xfId="422"/>
    <cellStyle name="Euro 32" xfId="423"/>
    <cellStyle name="Euro 33" xfId="424"/>
    <cellStyle name="Euro 34" xfId="425"/>
    <cellStyle name="Euro 35" xfId="426"/>
    <cellStyle name="Euro 4" xfId="427"/>
    <cellStyle name="Euro 5" xfId="428"/>
    <cellStyle name="Euro 6" xfId="429"/>
    <cellStyle name="Euro 7" xfId="430"/>
    <cellStyle name="Euro 8" xfId="431"/>
    <cellStyle name="Euro 9" xfId="432"/>
    <cellStyle name="Explanatory Text" xfId="433"/>
    <cellStyle name="Heading 1" xfId="434"/>
    <cellStyle name="Heading 2" xfId="435"/>
    <cellStyle name="Heading 3" xfId="436"/>
    <cellStyle name="Hyperlink" xfId="437"/>
    <cellStyle name="Followed Hyperlink" xfId="438"/>
    <cellStyle name="Incorrecto" xfId="439"/>
    <cellStyle name="Incorrecto 2" xfId="440"/>
    <cellStyle name="Incorrecto 2 2" xfId="441"/>
    <cellStyle name="Incorrecto 3" xfId="442"/>
    <cellStyle name="Incorrecto 4" xfId="443"/>
    <cellStyle name="Comma" xfId="444"/>
    <cellStyle name="Comma [0]" xfId="445"/>
    <cellStyle name="Millares [0] 2" xfId="446"/>
    <cellStyle name="Millares 10" xfId="447"/>
    <cellStyle name="Millares 10 2" xfId="448"/>
    <cellStyle name="Millares 10 3" xfId="449"/>
    <cellStyle name="Millares 10 3 2" xfId="450"/>
    <cellStyle name="Millares 10 4" xfId="451"/>
    <cellStyle name="Millares 10 5" xfId="452"/>
    <cellStyle name="Millares 11" xfId="453"/>
    <cellStyle name="Millares 11 2" xfId="454"/>
    <cellStyle name="Millares 11 2 2" xfId="455"/>
    <cellStyle name="Millares 11 3" xfId="456"/>
    <cellStyle name="Millares 12" xfId="457"/>
    <cellStyle name="Millares 12 2" xfId="458"/>
    <cellStyle name="Millares 12 2 2" xfId="459"/>
    <cellStyle name="Millares 12 3" xfId="460"/>
    <cellStyle name="Millares 13" xfId="461"/>
    <cellStyle name="Millares 13 2" xfId="462"/>
    <cellStyle name="Millares 13 3" xfId="463"/>
    <cellStyle name="Millares 13 3 2" xfId="464"/>
    <cellStyle name="Millares 13 4" xfId="465"/>
    <cellStyle name="Millares 13 5" xfId="466"/>
    <cellStyle name="Millares 14" xfId="467"/>
    <cellStyle name="Millares 14 2" xfId="468"/>
    <cellStyle name="Millares 14 3" xfId="469"/>
    <cellStyle name="Millares 14 3 2" xfId="470"/>
    <cellStyle name="Millares 14 4" xfId="471"/>
    <cellStyle name="Millares 14 5" xfId="472"/>
    <cellStyle name="Millares 15" xfId="473"/>
    <cellStyle name="Millares 15 2" xfId="474"/>
    <cellStyle name="Millares 15 2 2" xfId="475"/>
    <cellStyle name="Millares 15 3" xfId="476"/>
    <cellStyle name="Millares 16" xfId="477"/>
    <cellStyle name="Millares 16 2" xfId="478"/>
    <cellStyle name="Millares 16 2 2" xfId="479"/>
    <cellStyle name="Millares 16 3" xfId="480"/>
    <cellStyle name="Millares 17" xfId="481"/>
    <cellStyle name="Millares 17 2" xfId="482"/>
    <cellStyle name="Millares 17 2 2" xfId="483"/>
    <cellStyle name="Millares 17 3" xfId="484"/>
    <cellStyle name="Millares 18" xfId="485"/>
    <cellStyle name="Millares 18 2" xfId="486"/>
    <cellStyle name="Millares 18 2 2" xfId="487"/>
    <cellStyle name="Millares 19" xfId="488"/>
    <cellStyle name="Millares 19 2" xfId="489"/>
    <cellStyle name="Millares 19 2 2" xfId="490"/>
    <cellStyle name="Millares 2" xfId="491"/>
    <cellStyle name="Millares 2 10" xfId="492"/>
    <cellStyle name="Millares 2 10 2" xfId="493"/>
    <cellStyle name="Millares 2 11" xfId="494"/>
    <cellStyle name="Millares 2 11 2" xfId="495"/>
    <cellStyle name="Millares 2 12" xfId="496"/>
    <cellStyle name="Millares 2 13" xfId="497"/>
    <cellStyle name="Millares 2 14" xfId="498"/>
    <cellStyle name="Millares 2 15" xfId="499"/>
    <cellStyle name="Millares 2 16" xfId="500"/>
    <cellStyle name="Millares 2 17" xfId="501"/>
    <cellStyle name="Millares 2 18" xfId="502"/>
    <cellStyle name="Millares 2 19" xfId="503"/>
    <cellStyle name="Millares 2 2" xfId="504"/>
    <cellStyle name="Millares 2 2 2" xfId="505"/>
    <cellStyle name="Millares 2 2 2 2" xfId="506"/>
    <cellStyle name="Millares 2 2 3" xfId="507"/>
    <cellStyle name="Millares 2 20" xfId="508"/>
    <cellStyle name="Millares 2 21" xfId="509"/>
    <cellStyle name="Millares 2 22" xfId="510"/>
    <cellStyle name="Millares 2 23" xfId="511"/>
    <cellStyle name="Millares 2 24" xfId="512"/>
    <cellStyle name="Millares 2 25" xfId="513"/>
    <cellStyle name="Millares 2 26" xfId="514"/>
    <cellStyle name="Millares 2 27" xfId="515"/>
    <cellStyle name="Millares 2 28" xfId="516"/>
    <cellStyle name="Millares 2 29" xfId="517"/>
    <cellStyle name="Millares 2 3" xfId="518"/>
    <cellStyle name="Millares 2 3 2" xfId="519"/>
    <cellStyle name="Millares 2 30" xfId="520"/>
    <cellStyle name="Millares 2 31" xfId="521"/>
    <cellStyle name="Millares 2 32" xfId="522"/>
    <cellStyle name="Millares 2 33" xfId="523"/>
    <cellStyle name="Millares 2 34" xfId="524"/>
    <cellStyle name="Millares 2 35" xfId="525"/>
    <cellStyle name="Millares 2 36" xfId="526"/>
    <cellStyle name="Millares 2 37" xfId="527"/>
    <cellStyle name="Millares 2 38" xfId="528"/>
    <cellStyle name="Millares 2 39" xfId="529"/>
    <cellStyle name="Millares 2 4" xfId="530"/>
    <cellStyle name="Millares 2 4 2" xfId="531"/>
    <cellStyle name="Millares 2 40" xfId="532"/>
    <cellStyle name="Millares 2 41" xfId="533"/>
    <cellStyle name="Millares 2 42" xfId="534"/>
    <cellStyle name="Millares 2 43" xfId="535"/>
    <cellStyle name="Millares 2 44" xfId="536"/>
    <cellStyle name="Millares 2 45" xfId="537"/>
    <cellStyle name="Millares 2 46" xfId="538"/>
    <cellStyle name="Millares 2 47" xfId="539"/>
    <cellStyle name="Millares 2 48" xfId="540"/>
    <cellStyle name="Millares 2 49" xfId="541"/>
    <cellStyle name="Millares 2 5" xfId="542"/>
    <cellStyle name="Millares 2 5 2"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 2" xfId="555"/>
    <cellStyle name="Millares 2 60" xfId="556"/>
    <cellStyle name="Millares 2 61" xfId="557"/>
    <cellStyle name="Millares 2 62" xfId="558"/>
    <cellStyle name="Millares 2 63" xfId="559"/>
    <cellStyle name="Millares 2 64" xfId="560"/>
    <cellStyle name="Millares 2 65" xfId="561"/>
    <cellStyle name="Millares 2 66" xfId="562"/>
    <cellStyle name="Millares 2 67" xfId="563"/>
    <cellStyle name="Millares 2 68" xfId="564"/>
    <cellStyle name="Millares 2 69" xfId="565"/>
    <cellStyle name="Millares 2 7" xfId="566"/>
    <cellStyle name="Millares 2 7 2" xfId="567"/>
    <cellStyle name="Millares 2 70" xfId="568"/>
    <cellStyle name="Millares 2 71" xfId="569"/>
    <cellStyle name="Millares 2 72" xfId="570"/>
    <cellStyle name="Millares 2 73" xfId="571"/>
    <cellStyle name="Millares 2 74" xfId="572"/>
    <cellStyle name="Millares 2 75" xfId="573"/>
    <cellStyle name="Millares 2 8" xfId="574"/>
    <cellStyle name="Millares 2 8 2" xfId="575"/>
    <cellStyle name="Millares 2 9" xfId="576"/>
    <cellStyle name="Millares 2 9 2" xfId="577"/>
    <cellStyle name="Millares 20" xfId="578"/>
    <cellStyle name="Millares 20 2" xfId="579"/>
    <cellStyle name="Millares 20 2 2" xfId="580"/>
    <cellStyle name="Millares 21" xfId="581"/>
    <cellStyle name="Millares 21 2" xfId="582"/>
    <cellStyle name="Millares 21 2 2" xfId="583"/>
    <cellStyle name="Millares 22" xfId="584"/>
    <cellStyle name="Millares 22 2" xfId="585"/>
    <cellStyle name="Millares 22 2 2" xfId="586"/>
    <cellStyle name="Millares 23" xfId="587"/>
    <cellStyle name="Millares 24" xfId="588"/>
    <cellStyle name="Millares 24 2" xfId="589"/>
    <cellStyle name="Millares 25" xfId="590"/>
    <cellStyle name="Millares 26" xfId="591"/>
    <cellStyle name="Millares 27" xfId="592"/>
    <cellStyle name="Millares 28" xfId="593"/>
    <cellStyle name="Millares 29" xfId="594"/>
    <cellStyle name="Millares 3" xfId="595"/>
    <cellStyle name="Millares 3 10" xfId="596"/>
    <cellStyle name="Millares 3 11" xfId="597"/>
    <cellStyle name="Millares 3 12" xfId="598"/>
    <cellStyle name="Millares 3 13" xfId="599"/>
    <cellStyle name="Millares 3 14" xfId="600"/>
    <cellStyle name="Millares 3 15" xfId="601"/>
    <cellStyle name="Millares 3 16" xfId="602"/>
    <cellStyle name="Millares 3 17" xfId="603"/>
    <cellStyle name="Millares 3 18" xfId="604"/>
    <cellStyle name="Millares 3 19" xfId="605"/>
    <cellStyle name="Millares 3 2" xfId="606"/>
    <cellStyle name="Millares 3 20" xfId="607"/>
    <cellStyle name="Millares 3 21" xfId="608"/>
    <cellStyle name="Millares 3 22" xfId="609"/>
    <cellStyle name="Millares 3 23" xfId="610"/>
    <cellStyle name="Millares 3 24" xfId="611"/>
    <cellStyle name="Millares 3 25" xfId="612"/>
    <cellStyle name="Millares 3 26" xfId="613"/>
    <cellStyle name="Millares 3 27" xfId="614"/>
    <cellStyle name="Millares 3 28" xfId="615"/>
    <cellStyle name="Millares 3 29" xfId="616"/>
    <cellStyle name="Millares 3 3" xfId="617"/>
    <cellStyle name="Millares 3 30" xfId="618"/>
    <cellStyle name="Millares 3 31" xfId="619"/>
    <cellStyle name="Millares 3 32" xfId="620"/>
    <cellStyle name="Millares 3 33" xfId="621"/>
    <cellStyle name="Millares 3 33 2" xfId="622"/>
    <cellStyle name="Millares 3 33 3" xfId="623"/>
    <cellStyle name="Millares 3 33 4" xfId="624"/>
    <cellStyle name="Millares 3 34" xfId="625"/>
    <cellStyle name="Millares 3 35" xfId="626"/>
    <cellStyle name="Millares 3 36" xfId="627"/>
    <cellStyle name="Millares 3 37" xfId="628"/>
    <cellStyle name="Millares 3 38" xfId="629"/>
    <cellStyle name="Millares 3 39" xfId="630"/>
    <cellStyle name="Millares 3 4" xfId="631"/>
    <cellStyle name="Millares 3 40" xfId="632"/>
    <cellStyle name="Millares 3 41" xfId="633"/>
    <cellStyle name="Millares 3 42" xfId="634"/>
    <cellStyle name="Millares 3 43" xfId="635"/>
    <cellStyle name="Millares 3 44" xfId="636"/>
    <cellStyle name="Millares 3 45" xfId="637"/>
    <cellStyle name="Millares 3 46" xfId="638"/>
    <cellStyle name="Millares 3 47" xfId="639"/>
    <cellStyle name="Millares 3 48" xfId="640"/>
    <cellStyle name="Millares 3 49" xfId="641"/>
    <cellStyle name="Millares 3 5" xfId="642"/>
    <cellStyle name="Millares 3 50" xfId="643"/>
    <cellStyle name="Millares 3 51" xfId="644"/>
    <cellStyle name="Millares 3 52" xfId="645"/>
    <cellStyle name="Millares 3 53" xfId="646"/>
    <cellStyle name="Millares 3 54" xfId="647"/>
    <cellStyle name="Millares 3 55" xfId="648"/>
    <cellStyle name="Millares 3 56" xfId="649"/>
    <cellStyle name="Millares 3 57" xfId="650"/>
    <cellStyle name="Millares 3 58" xfId="651"/>
    <cellStyle name="Millares 3 59" xfId="652"/>
    <cellStyle name="Millares 3 6" xfId="653"/>
    <cellStyle name="Millares 3 60" xfId="654"/>
    <cellStyle name="Millares 3 61" xfId="655"/>
    <cellStyle name="Millares 3 62" xfId="656"/>
    <cellStyle name="Millares 3 63" xfId="657"/>
    <cellStyle name="Millares 3 64" xfId="658"/>
    <cellStyle name="Millares 3 65" xfId="659"/>
    <cellStyle name="Millares 3 65 2" xfId="660"/>
    <cellStyle name="Millares 3 7" xfId="661"/>
    <cellStyle name="Millares 3 8" xfId="662"/>
    <cellStyle name="Millares 3 9" xfId="663"/>
    <cellStyle name="Millares 30" xfId="664"/>
    <cellStyle name="Millares 31" xfId="665"/>
    <cellStyle name="Millares 32" xfId="666"/>
    <cellStyle name="Millares 33" xfId="667"/>
    <cellStyle name="Millares 34" xfId="668"/>
    <cellStyle name="Millares 35" xfId="669"/>
    <cellStyle name="Millares 36" xfId="670"/>
    <cellStyle name="Millares 37" xfId="671"/>
    <cellStyle name="Millares 38" xfId="672"/>
    <cellStyle name="Millares 39" xfId="673"/>
    <cellStyle name="Millares 4" xfId="674"/>
    <cellStyle name="Millares 4 2" xfId="675"/>
    <cellStyle name="Millares 4 2 2" xfId="676"/>
    <cellStyle name="Millares 4 3" xfId="677"/>
    <cellStyle name="Millares 4 3 2" xfId="678"/>
    <cellStyle name="Millares 4 3 2 2" xfId="679"/>
    <cellStyle name="Millares 4 3 3" xfId="680"/>
    <cellStyle name="Millares 4 4" xfId="681"/>
    <cellStyle name="Millares 4 5" xfId="682"/>
    <cellStyle name="Millares 40" xfId="683"/>
    <cellStyle name="Millares 41" xfId="684"/>
    <cellStyle name="Millares 41 10" xfId="685"/>
    <cellStyle name="Millares 41 11" xfId="686"/>
    <cellStyle name="Millares 41 12" xfId="687"/>
    <cellStyle name="Millares 41 13" xfId="688"/>
    <cellStyle name="Millares 41 14" xfId="689"/>
    <cellStyle name="Millares 41 15" xfId="690"/>
    <cellStyle name="Millares 41 16" xfId="691"/>
    <cellStyle name="Millares 41 17" xfId="692"/>
    <cellStyle name="Millares 41 18" xfId="693"/>
    <cellStyle name="Millares 41 19" xfId="694"/>
    <cellStyle name="Millares 41 2" xfId="695"/>
    <cellStyle name="Millares 41 2 2" xfId="696"/>
    <cellStyle name="Millares 41 2 3" xfId="697"/>
    <cellStyle name="Millares 41 20" xfId="698"/>
    <cellStyle name="Millares 41 21" xfId="699"/>
    <cellStyle name="Millares 41 22" xfId="700"/>
    <cellStyle name="Millares 41 23" xfId="701"/>
    <cellStyle name="Millares 41 24" xfId="702"/>
    <cellStyle name="Millares 41 25" xfId="703"/>
    <cellStyle name="Millares 41 26" xfId="704"/>
    <cellStyle name="Millares 41 27" xfId="705"/>
    <cellStyle name="Millares 41 28" xfId="706"/>
    <cellStyle name="Millares 41 29" xfId="707"/>
    <cellStyle name="Millares 41 3" xfId="708"/>
    <cellStyle name="Millares 41 30" xfId="709"/>
    <cellStyle name="Millares 41 31" xfId="710"/>
    <cellStyle name="Millares 41 32" xfId="711"/>
    <cellStyle name="Millares 41 4" xfId="712"/>
    <cellStyle name="Millares 41 5" xfId="713"/>
    <cellStyle name="Millares 41 6" xfId="714"/>
    <cellStyle name="Millares 41 7" xfId="715"/>
    <cellStyle name="Millares 41 8" xfId="716"/>
    <cellStyle name="Millares 41 9" xfId="717"/>
    <cellStyle name="Millares 42" xfId="718"/>
    <cellStyle name="Millares 43" xfId="719"/>
    <cellStyle name="Millares 44" xfId="720"/>
    <cellStyle name="Millares 45" xfId="721"/>
    <cellStyle name="Millares 46" xfId="722"/>
    <cellStyle name="Millares 47" xfId="723"/>
    <cellStyle name="Millares 48" xfId="724"/>
    <cellStyle name="Millares 49" xfId="725"/>
    <cellStyle name="Millares 5" xfId="726"/>
    <cellStyle name="Millares 5 2" xfId="727"/>
    <cellStyle name="Millares 5 3" xfId="728"/>
    <cellStyle name="Millares 5 3 2" xfId="729"/>
    <cellStyle name="Millares 5 3 3" xfId="730"/>
    <cellStyle name="Millares 5 3 4" xfId="731"/>
    <cellStyle name="Millares 5 4" xfId="732"/>
    <cellStyle name="Millares 5 5" xfId="733"/>
    <cellStyle name="Millares 50" xfId="734"/>
    <cellStyle name="Millares 51" xfId="735"/>
    <cellStyle name="Millares 52" xfId="736"/>
    <cellStyle name="Millares 53" xfId="737"/>
    <cellStyle name="Millares 54" xfId="738"/>
    <cellStyle name="Millares 55" xfId="739"/>
    <cellStyle name="Millares 56" xfId="740"/>
    <cellStyle name="Millares 57" xfId="741"/>
    <cellStyle name="Millares 58" xfId="742"/>
    <cellStyle name="Millares 6" xfId="743"/>
    <cellStyle name="Millares 7" xfId="744"/>
    <cellStyle name="Millares 7 2" xfId="745"/>
    <cellStyle name="Millares 7 2 2" xfId="746"/>
    <cellStyle name="Millares 8" xfId="747"/>
    <cellStyle name="Millares 8 2" xfId="748"/>
    <cellStyle name="Millares 8 2 2" xfId="749"/>
    <cellStyle name="Millares 8 3" xfId="750"/>
    <cellStyle name="Millares 8 3 2" xfId="751"/>
    <cellStyle name="Millares 9" xfId="752"/>
    <cellStyle name="Millares 9 2" xfId="753"/>
    <cellStyle name="Millares 9 3" xfId="754"/>
    <cellStyle name="Millares 9 3 2" xfId="755"/>
    <cellStyle name="Millares 9 4" xfId="756"/>
    <cellStyle name="Millares 9 5" xfId="757"/>
    <cellStyle name="Currency" xfId="758"/>
    <cellStyle name="Currency [0]" xfId="759"/>
    <cellStyle name="Moneda 10" xfId="760"/>
    <cellStyle name="Moneda 10 2" xfId="761"/>
    <cellStyle name="Moneda 11" xfId="762"/>
    <cellStyle name="Moneda 2" xfId="763"/>
    <cellStyle name="Moneda 2 10" xfId="764"/>
    <cellStyle name="Moneda 2 11" xfId="765"/>
    <cellStyle name="Moneda 2 12" xfId="766"/>
    <cellStyle name="Moneda 2 13" xfId="767"/>
    <cellStyle name="Moneda 2 14" xfId="768"/>
    <cellStyle name="Moneda 2 15" xfId="769"/>
    <cellStyle name="Moneda 2 16" xfId="770"/>
    <cellStyle name="Moneda 2 17" xfId="771"/>
    <cellStyle name="Moneda 2 18" xfId="772"/>
    <cellStyle name="Moneda 2 19" xfId="773"/>
    <cellStyle name="Moneda 2 2" xfId="774"/>
    <cellStyle name="Moneda 2 2 10" xfId="775"/>
    <cellStyle name="Moneda 2 2 11" xfId="776"/>
    <cellStyle name="Moneda 2 2 12" xfId="777"/>
    <cellStyle name="Moneda 2 2 13" xfId="778"/>
    <cellStyle name="Moneda 2 2 14" xfId="779"/>
    <cellStyle name="Moneda 2 2 15" xfId="780"/>
    <cellStyle name="Moneda 2 2 16" xfId="781"/>
    <cellStyle name="Moneda 2 2 17" xfId="782"/>
    <cellStyle name="Moneda 2 2 18" xfId="783"/>
    <cellStyle name="Moneda 2 2 19" xfId="784"/>
    <cellStyle name="Moneda 2 2 2" xfId="785"/>
    <cellStyle name="Moneda 2 2 2 2" xfId="786"/>
    <cellStyle name="Moneda 2 2 2 3" xfId="787"/>
    <cellStyle name="Moneda 2 2 20" xfId="788"/>
    <cellStyle name="Moneda 2 2 21" xfId="789"/>
    <cellStyle name="Moneda 2 2 22" xfId="790"/>
    <cellStyle name="Moneda 2 2 23" xfId="791"/>
    <cellStyle name="Moneda 2 2 24" xfId="792"/>
    <cellStyle name="Moneda 2 2 25" xfId="793"/>
    <cellStyle name="Moneda 2 2 26" xfId="794"/>
    <cellStyle name="Moneda 2 2 27" xfId="795"/>
    <cellStyle name="Moneda 2 2 28" xfId="796"/>
    <cellStyle name="Moneda 2 2 29" xfId="797"/>
    <cellStyle name="Moneda 2 2 3" xfId="798"/>
    <cellStyle name="Moneda 2 2 30" xfId="799"/>
    <cellStyle name="Moneda 2 2 31" xfId="800"/>
    <cellStyle name="Moneda 2 2 32" xfId="801"/>
    <cellStyle name="Moneda 2 2 33" xfId="802"/>
    <cellStyle name="Moneda 2 2 33 2" xfId="803"/>
    <cellStyle name="Moneda 2 2 33 3" xfId="804"/>
    <cellStyle name="Moneda 2 2 34" xfId="805"/>
    <cellStyle name="Moneda 2 2 35" xfId="806"/>
    <cellStyle name="Moneda 2 2 36" xfId="807"/>
    <cellStyle name="Moneda 2 2 37" xfId="808"/>
    <cellStyle name="Moneda 2 2 38" xfId="809"/>
    <cellStyle name="Moneda 2 2 39" xfId="810"/>
    <cellStyle name="Moneda 2 2 4" xfId="811"/>
    <cellStyle name="Moneda 2 2 40" xfId="812"/>
    <cellStyle name="Moneda 2 2 41" xfId="813"/>
    <cellStyle name="Moneda 2 2 42" xfId="814"/>
    <cellStyle name="Moneda 2 2 43" xfId="815"/>
    <cellStyle name="Moneda 2 2 44" xfId="816"/>
    <cellStyle name="Moneda 2 2 45" xfId="817"/>
    <cellStyle name="Moneda 2 2 46" xfId="818"/>
    <cellStyle name="Moneda 2 2 47" xfId="819"/>
    <cellStyle name="Moneda 2 2 48" xfId="820"/>
    <cellStyle name="Moneda 2 2 49" xfId="821"/>
    <cellStyle name="Moneda 2 2 5" xfId="822"/>
    <cellStyle name="Moneda 2 2 50" xfId="823"/>
    <cellStyle name="Moneda 2 2 51" xfId="824"/>
    <cellStyle name="Moneda 2 2 52" xfId="825"/>
    <cellStyle name="Moneda 2 2 53" xfId="826"/>
    <cellStyle name="Moneda 2 2 54" xfId="827"/>
    <cellStyle name="Moneda 2 2 55" xfId="828"/>
    <cellStyle name="Moneda 2 2 56" xfId="829"/>
    <cellStyle name="Moneda 2 2 57" xfId="830"/>
    <cellStyle name="Moneda 2 2 58" xfId="831"/>
    <cellStyle name="Moneda 2 2 59" xfId="832"/>
    <cellStyle name="Moneda 2 2 6" xfId="833"/>
    <cellStyle name="Moneda 2 2 60" xfId="834"/>
    <cellStyle name="Moneda 2 2 61" xfId="835"/>
    <cellStyle name="Moneda 2 2 62" xfId="836"/>
    <cellStyle name="Moneda 2 2 63" xfId="837"/>
    <cellStyle name="Moneda 2 2 64" xfId="838"/>
    <cellStyle name="Moneda 2 2 65" xfId="839"/>
    <cellStyle name="Moneda 2 2 7" xfId="840"/>
    <cellStyle name="Moneda 2 2 8" xfId="841"/>
    <cellStyle name="Moneda 2 2 9" xfId="842"/>
    <cellStyle name="Moneda 2 20" xfId="843"/>
    <cellStyle name="Moneda 2 21" xfId="844"/>
    <cellStyle name="Moneda 2 22" xfId="845"/>
    <cellStyle name="Moneda 2 23" xfId="846"/>
    <cellStyle name="Moneda 2 24" xfId="847"/>
    <cellStyle name="Moneda 2 25" xfId="848"/>
    <cellStyle name="Moneda 2 26" xfId="849"/>
    <cellStyle name="Moneda 2 27" xfId="850"/>
    <cellStyle name="Moneda 2 28" xfId="851"/>
    <cellStyle name="Moneda 2 29" xfId="852"/>
    <cellStyle name="Moneda 2 3" xfId="853"/>
    <cellStyle name="Moneda 2 3 10" xfId="854"/>
    <cellStyle name="Moneda 2 3 11" xfId="855"/>
    <cellStyle name="Moneda 2 3 12" xfId="856"/>
    <cellStyle name="Moneda 2 3 13" xfId="857"/>
    <cellStyle name="Moneda 2 3 14" xfId="858"/>
    <cellStyle name="Moneda 2 3 15" xfId="859"/>
    <cellStyle name="Moneda 2 3 16" xfId="860"/>
    <cellStyle name="Moneda 2 3 17" xfId="861"/>
    <cellStyle name="Moneda 2 3 18" xfId="862"/>
    <cellStyle name="Moneda 2 3 19" xfId="863"/>
    <cellStyle name="Moneda 2 3 2" xfId="864"/>
    <cellStyle name="Moneda 2 3 2 2" xfId="865"/>
    <cellStyle name="Moneda 2 3 2 3" xfId="866"/>
    <cellStyle name="Moneda 2 3 20" xfId="867"/>
    <cellStyle name="Moneda 2 3 21" xfId="868"/>
    <cellStyle name="Moneda 2 3 22" xfId="869"/>
    <cellStyle name="Moneda 2 3 23" xfId="870"/>
    <cellStyle name="Moneda 2 3 24" xfId="871"/>
    <cellStyle name="Moneda 2 3 25" xfId="872"/>
    <cellStyle name="Moneda 2 3 26" xfId="873"/>
    <cellStyle name="Moneda 2 3 27" xfId="874"/>
    <cellStyle name="Moneda 2 3 28" xfId="875"/>
    <cellStyle name="Moneda 2 3 29" xfId="876"/>
    <cellStyle name="Moneda 2 3 3" xfId="877"/>
    <cellStyle name="Moneda 2 3 30" xfId="878"/>
    <cellStyle name="Moneda 2 3 31" xfId="879"/>
    <cellStyle name="Moneda 2 3 32" xfId="880"/>
    <cellStyle name="Moneda 2 3 4" xfId="881"/>
    <cellStyle name="Moneda 2 3 5" xfId="882"/>
    <cellStyle name="Moneda 2 3 6" xfId="883"/>
    <cellStyle name="Moneda 2 3 7" xfId="884"/>
    <cellStyle name="Moneda 2 3 8" xfId="885"/>
    <cellStyle name="Moneda 2 3 9" xfId="886"/>
    <cellStyle name="Moneda 2 30" xfId="887"/>
    <cellStyle name="Moneda 2 31" xfId="888"/>
    <cellStyle name="Moneda 2 32" xfId="889"/>
    <cellStyle name="Moneda 2 33" xfId="890"/>
    <cellStyle name="Moneda 2 34" xfId="891"/>
    <cellStyle name="Moneda 2 35" xfId="892"/>
    <cellStyle name="Moneda 2 36" xfId="893"/>
    <cellStyle name="Moneda 2 37" xfId="894"/>
    <cellStyle name="Moneda 2 38" xfId="895"/>
    <cellStyle name="Moneda 2 39" xfId="896"/>
    <cellStyle name="Moneda 2 4" xfId="897"/>
    <cellStyle name="Moneda 2 4 10" xfId="898"/>
    <cellStyle name="Moneda 2 4 11" xfId="899"/>
    <cellStyle name="Moneda 2 4 12" xfId="900"/>
    <cellStyle name="Moneda 2 4 13" xfId="901"/>
    <cellStyle name="Moneda 2 4 14" xfId="902"/>
    <cellStyle name="Moneda 2 4 15" xfId="903"/>
    <cellStyle name="Moneda 2 4 16" xfId="904"/>
    <cellStyle name="Moneda 2 4 17" xfId="905"/>
    <cellStyle name="Moneda 2 4 18" xfId="906"/>
    <cellStyle name="Moneda 2 4 19" xfId="907"/>
    <cellStyle name="Moneda 2 4 2" xfId="908"/>
    <cellStyle name="Moneda 2 4 2 2" xfId="909"/>
    <cellStyle name="Moneda 2 4 2 3" xfId="910"/>
    <cellStyle name="Moneda 2 4 20" xfId="911"/>
    <cellStyle name="Moneda 2 4 21" xfId="912"/>
    <cellStyle name="Moneda 2 4 22" xfId="913"/>
    <cellStyle name="Moneda 2 4 23" xfId="914"/>
    <cellStyle name="Moneda 2 4 24" xfId="915"/>
    <cellStyle name="Moneda 2 4 25" xfId="916"/>
    <cellStyle name="Moneda 2 4 26" xfId="917"/>
    <cellStyle name="Moneda 2 4 27" xfId="918"/>
    <cellStyle name="Moneda 2 4 28" xfId="919"/>
    <cellStyle name="Moneda 2 4 29" xfId="920"/>
    <cellStyle name="Moneda 2 4 3" xfId="921"/>
    <cellStyle name="Moneda 2 4 30" xfId="922"/>
    <cellStyle name="Moneda 2 4 31" xfId="923"/>
    <cellStyle name="Moneda 2 4 32" xfId="924"/>
    <cellStyle name="Moneda 2 4 4" xfId="925"/>
    <cellStyle name="Moneda 2 4 5" xfId="926"/>
    <cellStyle name="Moneda 2 4 6" xfId="927"/>
    <cellStyle name="Moneda 2 4 7" xfId="928"/>
    <cellStyle name="Moneda 2 4 8" xfId="929"/>
    <cellStyle name="Moneda 2 4 9" xfId="930"/>
    <cellStyle name="Moneda 2 40" xfId="931"/>
    <cellStyle name="Moneda 2 41" xfId="932"/>
    <cellStyle name="Moneda 2 42" xfId="933"/>
    <cellStyle name="Moneda 2 43" xfId="934"/>
    <cellStyle name="Moneda 2 44" xfId="935"/>
    <cellStyle name="Moneda 2 45" xfId="936"/>
    <cellStyle name="Moneda 2 46" xfId="937"/>
    <cellStyle name="Moneda 2 47" xfId="938"/>
    <cellStyle name="Moneda 2 48" xfId="939"/>
    <cellStyle name="Moneda 2 49" xfId="940"/>
    <cellStyle name="Moneda 2 5" xfId="941"/>
    <cellStyle name="Moneda 2 5 10" xfId="942"/>
    <cellStyle name="Moneda 2 5 11" xfId="943"/>
    <cellStyle name="Moneda 2 5 12" xfId="944"/>
    <cellStyle name="Moneda 2 5 13" xfId="945"/>
    <cellStyle name="Moneda 2 5 14" xfId="946"/>
    <cellStyle name="Moneda 2 5 15" xfId="947"/>
    <cellStyle name="Moneda 2 5 16" xfId="948"/>
    <cellStyle name="Moneda 2 5 17" xfId="949"/>
    <cellStyle name="Moneda 2 5 18" xfId="950"/>
    <cellStyle name="Moneda 2 5 19" xfId="951"/>
    <cellStyle name="Moneda 2 5 2" xfId="952"/>
    <cellStyle name="Moneda 2 5 2 2" xfId="953"/>
    <cellStyle name="Moneda 2 5 2 3" xfId="954"/>
    <cellStyle name="Moneda 2 5 20" xfId="955"/>
    <cellStyle name="Moneda 2 5 21" xfId="956"/>
    <cellStyle name="Moneda 2 5 22" xfId="957"/>
    <cellStyle name="Moneda 2 5 23" xfId="958"/>
    <cellStyle name="Moneda 2 5 24" xfId="959"/>
    <cellStyle name="Moneda 2 5 25" xfId="960"/>
    <cellStyle name="Moneda 2 5 26" xfId="961"/>
    <cellStyle name="Moneda 2 5 27" xfId="962"/>
    <cellStyle name="Moneda 2 5 28" xfId="963"/>
    <cellStyle name="Moneda 2 5 29" xfId="964"/>
    <cellStyle name="Moneda 2 5 3" xfId="965"/>
    <cellStyle name="Moneda 2 5 30" xfId="966"/>
    <cellStyle name="Moneda 2 5 31" xfId="967"/>
    <cellStyle name="Moneda 2 5 32" xfId="968"/>
    <cellStyle name="Moneda 2 5 4" xfId="969"/>
    <cellStyle name="Moneda 2 5 5" xfId="970"/>
    <cellStyle name="Moneda 2 5 6" xfId="971"/>
    <cellStyle name="Moneda 2 5 7" xfId="972"/>
    <cellStyle name="Moneda 2 5 8" xfId="973"/>
    <cellStyle name="Moneda 2 5 9" xfId="974"/>
    <cellStyle name="Moneda 2 50" xfId="975"/>
    <cellStyle name="Moneda 2 51" xfId="976"/>
    <cellStyle name="Moneda 2 52" xfId="977"/>
    <cellStyle name="Moneda 2 53" xfId="978"/>
    <cellStyle name="Moneda 2 54" xfId="979"/>
    <cellStyle name="Moneda 2 55" xfId="980"/>
    <cellStyle name="Moneda 2 56" xfId="981"/>
    <cellStyle name="Moneda 2 57" xfId="982"/>
    <cellStyle name="Moneda 2 58" xfId="983"/>
    <cellStyle name="Moneda 2 59" xfId="984"/>
    <cellStyle name="Moneda 2 6" xfId="985"/>
    <cellStyle name="Moneda 2 6 2" xfId="986"/>
    <cellStyle name="Moneda 2 6 2 2" xfId="987"/>
    <cellStyle name="Moneda 2 6 3" xfId="988"/>
    <cellStyle name="Moneda 2 60" xfId="989"/>
    <cellStyle name="Moneda 2 61" xfId="990"/>
    <cellStyle name="Moneda 2 62" xfId="991"/>
    <cellStyle name="Moneda 2 63" xfId="992"/>
    <cellStyle name="Moneda 2 64" xfId="993"/>
    <cellStyle name="Moneda 2 65" xfId="994"/>
    <cellStyle name="Moneda 2 66" xfId="995"/>
    <cellStyle name="Moneda 2 67" xfId="996"/>
    <cellStyle name="Moneda 2 7" xfId="997"/>
    <cellStyle name="Moneda 2 8" xfId="998"/>
    <cellStyle name="Moneda 2 9" xfId="999"/>
    <cellStyle name="Moneda 3" xfId="1000"/>
    <cellStyle name="Moneda 3 10" xfId="1001"/>
    <cellStyle name="Moneda 3 11" xfId="1002"/>
    <cellStyle name="Moneda 3 12" xfId="1003"/>
    <cellStyle name="Moneda 3 13" xfId="1004"/>
    <cellStyle name="Moneda 3 14" xfId="1005"/>
    <cellStyle name="Moneda 3 15" xfId="1006"/>
    <cellStyle name="Moneda 3 16" xfId="1007"/>
    <cellStyle name="Moneda 3 17" xfId="1008"/>
    <cellStyle name="Moneda 3 18" xfId="1009"/>
    <cellStyle name="Moneda 3 19" xfId="1010"/>
    <cellStyle name="Moneda 3 2" xfId="1011"/>
    <cellStyle name="Moneda 3 2 10" xfId="1012"/>
    <cellStyle name="Moneda 3 2 11" xfId="1013"/>
    <cellStyle name="Moneda 3 2 12" xfId="1014"/>
    <cellStyle name="Moneda 3 2 13" xfId="1015"/>
    <cellStyle name="Moneda 3 2 14" xfId="1016"/>
    <cellStyle name="Moneda 3 2 15" xfId="1017"/>
    <cellStyle name="Moneda 3 2 16" xfId="1018"/>
    <cellStyle name="Moneda 3 2 17" xfId="1019"/>
    <cellStyle name="Moneda 3 2 18" xfId="1020"/>
    <cellStyle name="Moneda 3 2 19" xfId="1021"/>
    <cellStyle name="Moneda 3 2 2" xfId="1022"/>
    <cellStyle name="Moneda 3 2 2 2" xfId="1023"/>
    <cellStyle name="Moneda 3 2 2 3" xfId="1024"/>
    <cellStyle name="Moneda 3 2 2 3 2" xfId="1025"/>
    <cellStyle name="Moneda 3 2 2 3 3" xfId="1026"/>
    <cellStyle name="Moneda 3 2 2 3 4" xfId="1027"/>
    <cellStyle name="Moneda 3 2 20" xfId="1028"/>
    <cellStyle name="Moneda 3 2 21" xfId="1029"/>
    <cellStyle name="Moneda 3 2 22" xfId="1030"/>
    <cellStyle name="Moneda 3 2 23" xfId="1031"/>
    <cellStyle name="Moneda 3 2 24" xfId="1032"/>
    <cellStyle name="Moneda 3 2 25" xfId="1033"/>
    <cellStyle name="Moneda 3 2 26" xfId="1034"/>
    <cellStyle name="Moneda 3 2 27" xfId="1035"/>
    <cellStyle name="Moneda 3 2 28" xfId="1036"/>
    <cellStyle name="Moneda 3 2 29" xfId="1037"/>
    <cellStyle name="Moneda 3 2 3" xfId="1038"/>
    <cellStyle name="Moneda 3 2 3 2" xfId="1039"/>
    <cellStyle name="Moneda 3 2 3 3" xfId="1040"/>
    <cellStyle name="Moneda 3 2 3 3 2" xfId="1041"/>
    <cellStyle name="Moneda 3 2 3 3 3" xfId="1042"/>
    <cellStyle name="Moneda 3 2 3 3 4" xfId="1043"/>
    <cellStyle name="Moneda 3 2 30" xfId="1044"/>
    <cellStyle name="Moneda 3 2 31" xfId="1045"/>
    <cellStyle name="Moneda 3 2 32" xfId="1046"/>
    <cellStyle name="Moneda 3 2 33" xfId="1047"/>
    <cellStyle name="Moneda 3 2 34" xfId="1048"/>
    <cellStyle name="Moneda 3 2 35" xfId="1049"/>
    <cellStyle name="Moneda 3 2 36" xfId="1050"/>
    <cellStyle name="Moneda 3 2 37" xfId="1051"/>
    <cellStyle name="Moneda 3 2 38" xfId="1052"/>
    <cellStyle name="Moneda 3 2 39" xfId="1053"/>
    <cellStyle name="Moneda 3 2 4" xfId="1054"/>
    <cellStyle name="Moneda 3 2 4 2" xfId="1055"/>
    <cellStyle name="Moneda 3 2 4 3" xfId="1056"/>
    <cellStyle name="Moneda 3 2 4 3 2" xfId="1057"/>
    <cellStyle name="Moneda 3 2 4 3 3" xfId="1058"/>
    <cellStyle name="Moneda 3 2 4 3 4" xfId="1059"/>
    <cellStyle name="Moneda 3 2 40" xfId="1060"/>
    <cellStyle name="Moneda 3 2 41" xfId="1061"/>
    <cellStyle name="Moneda 3 2 42" xfId="1062"/>
    <cellStyle name="Moneda 3 2 43" xfId="1063"/>
    <cellStyle name="Moneda 3 2 44" xfId="1064"/>
    <cellStyle name="Moneda 3 2 45" xfId="1065"/>
    <cellStyle name="Moneda 3 2 46" xfId="1066"/>
    <cellStyle name="Moneda 3 2 47" xfId="1067"/>
    <cellStyle name="Moneda 3 2 48" xfId="1068"/>
    <cellStyle name="Moneda 3 2 49" xfId="1069"/>
    <cellStyle name="Moneda 3 2 5" xfId="1070"/>
    <cellStyle name="Moneda 3 2 50" xfId="1071"/>
    <cellStyle name="Moneda 3 2 51" xfId="1072"/>
    <cellStyle name="Moneda 3 2 52" xfId="1073"/>
    <cellStyle name="Moneda 3 2 53" xfId="1074"/>
    <cellStyle name="Moneda 3 2 54" xfId="1075"/>
    <cellStyle name="Moneda 3 2 55" xfId="1076"/>
    <cellStyle name="Moneda 3 2 56" xfId="1077"/>
    <cellStyle name="Moneda 3 2 57" xfId="1078"/>
    <cellStyle name="Moneda 3 2 58" xfId="1079"/>
    <cellStyle name="Moneda 3 2 59" xfId="1080"/>
    <cellStyle name="Moneda 3 2 6" xfId="1081"/>
    <cellStyle name="Moneda 3 2 60" xfId="1082"/>
    <cellStyle name="Moneda 3 2 61" xfId="1083"/>
    <cellStyle name="Moneda 3 2 62" xfId="1084"/>
    <cellStyle name="Moneda 3 2 63" xfId="1085"/>
    <cellStyle name="Moneda 3 2 64" xfId="1086"/>
    <cellStyle name="Moneda 3 2 7" xfId="1087"/>
    <cellStyle name="Moneda 3 2 8" xfId="1088"/>
    <cellStyle name="Moneda 3 2 9" xfId="1089"/>
    <cellStyle name="Moneda 3 20" xfId="1090"/>
    <cellStyle name="Moneda 3 21" xfId="1091"/>
    <cellStyle name="Moneda 3 22" xfId="1092"/>
    <cellStyle name="Moneda 3 23" xfId="1093"/>
    <cellStyle name="Moneda 3 24" xfId="1094"/>
    <cellStyle name="Moneda 3 25" xfId="1095"/>
    <cellStyle name="Moneda 3 26" xfId="1096"/>
    <cellStyle name="Moneda 3 27" xfId="1097"/>
    <cellStyle name="Moneda 3 28" xfId="1098"/>
    <cellStyle name="Moneda 3 29" xfId="1099"/>
    <cellStyle name="Moneda 3 3" xfId="1100"/>
    <cellStyle name="Moneda 3 3 10" xfId="1101"/>
    <cellStyle name="Moneda 3 3 11" xfId="1102"/>
    <cellStyle name="Moneda 3 3 12" xfId="1103"/>
    <cellStyle name="Moneda 3 3 13" xfId="1104"/>
    <cellStyle name="Moneda 3 3 14" xfId="1105"/>
    <cellStyle name="Moneda 3 3 15" xfId="1106"/>
    <cellStyle name="Moneda 3 3 16" xfId="1107"/>
    <cellStyle name="Moneda 3 3 17" xfId="1108"/>
    <cellStyle name="Moneda 3 3 18" xfId="1109"/>
    <cellStyle name="Moneda 3 3 19" xfId="1110"/>
    <cellStyle name="Moneda 3 3 2" xfId="1111"/>
    <cellStyle name="Moneda 3 3 2 2" xfId="1112"/>
    <cellStyle name="Moneda 3 3 2 3" xfId="1113"/>
    <cellStyle name="Moneda 3 3 2 3 2" xfId="1114"/>
    <cellStyle name="Moneda 3 3 2 3 3" xfId="1115"/>
    <cellStyle name="Moneda 3 3 2 3 4" xfId="1116"/>
    <cellStyle name="Moneda 3 3 20" xfId="1117"/>
    <cellStyle name="Moneda 3 3 21" xfId="1118"/>
    <cellStyle name="Moneda 3 3 22" xfId="1119"/>
    <cellStyle name="Moneda 3 3 23" xfId="1120"/>
    <cellStyle name="Moneda 3 3 24" xfId="1121"/>
    <cellStyle name="Moneda 3 3 25" xfId="1122"/>
    <cellStyle name="Moneda 3 3 26" xfId="1123"/>
    <cellStyle name="Moneda 3 3 27" xfId="1124"/>
    <cellStyle name="Moneda 3 3 28" xfId="1125"/>
    <cellStyle name="Moneda 3 3 29" xfId="1126"/>
    <cellStyle name="Moneda 3 3 3" xfId="1127"/>
    <cellStyle name="Moneda 3 3 30" xfId="1128"/>
    <cellStyle name="Moneda 3 3 31" xfId="1129"/>
    <cellStyle name="Moneda 3 3 32" xfId="1130"/>
    <cellStyle name="Moneda 3 3 33" xfId="1131"/>
    <cellStyle name="Moneda 3 3 34" xfId="1132"/>
    <cellStyle name="Moneda 3 3 35" xfId="1133"/>
    <cellStyle name="Moneda 3 3 36" xfId="1134"/>
    <cellStyle name="Moneda 3 3 37" xfId="1135"/>
    <cellStyle name="Moneda 3 3 38" xfId="1136"/>
    <cellStyle name="Moneda 3 3 39" xfId="1137"/>
    <cellStyle name="Moneda 3 3 4" xfId="1138"/>
    <cellStyle name="Moneda 3 3 40" xfId="1139"/>
    <cellStyle name="Moneda 3 3 41" xfId="1140"/>
    <cellStyle name="Moneda 3 3 42" xfId="1141"/>
    <cellStyle name="Moneda 3 3 43" xfId="1142"/>
    <cellStyle name="Moneda 3 3 44" xfId="1143"/>
    <cellStyle name="Moneda 3 3 45" xfId="1144"/>
    <cellStyle name="Moneda 3 3 46" xfId="1145"/>
    <cellStyle name="Moneda 3 3 47" xfId="1146"/>
    <cellStyle name="Moneda 3 3 48" xfId="1147"/>
    <cellStyle name="Moneda 3 3 49" xfId="1148"/>
    <cellStyle name="Moneda 3 3 5" xfId="1149"/>
    <cellStyle name="Moneda 3 3 50" xfId="1150"/>
    <cellStyle name="Moneda 3 3 51" xfId="1151"/>
    <cellStyle name="Moneda 3 3 52" xfId="1152"/>
    <cellStyle name="Moneda 3 3 53" xfId="1153"/>
    <cellStyle name="Moneda 3 3 54" xfId="1154"/>
    <cellStyle name="Moneda 3 3 55" xfId="1155"/>
    <cellStyle name="Moneda 3 3 56" xfId="1156"/>
    <cellStyle name="Moneda 3 3 57" xfId="1157"/>
    <cellStyle name="Moneda 3 3 58" xfId="1158"/>
    <cellStyle name="Moneda 3 3 59" xfId="1159"/>
    <cellStyle name="Moneda 3 3 6" xfId="1160"/>
    <cellStyle name="Moneda 3 3 60" xfId="1161"/>
    <cellStyle name="Moneda 3 3 61" xfId="1162"/>
    <cellStyle name="Moneda 3 3 62" xfId="1163"/>
    <cellStyle name="Moneda 3 3 63" xfId="1164"/>
    <cellStyle name="Moneda 3 3 64" xfId="1165"/>
    <cellStyle name="Moneda 3 3 7" xfId="1166"/>
    <cellStyle name="Moneda 3 3 8" xfId="1167"/>
    <cellStyle name="Moneda 3 3 9" xfId="1168"/>
    <cellStyle name="Moneda 3 30" xfId="1169"/>
    <cellStyle name="Moneda 3 31" xfId="1170"/>
    <cellStyle name="Moneda 3 32" xfId="1171"/>
    <cellStyle name="Moneda 3 33" xfId="1172"/>
    <cellStyle name="Moneda 3 34" xfId="1173"/>
    <cellStyle name="Moneda 3 35" xfId="1174"/>
    <cellStyle name="Moneda 3 36" xfId="1175"/>
    <cellStyle name="Moneda 3 36 2" xfId="1176"/>
    <cellStyle name="Moneda 3 36 3" xfId="1177"/>
    <cellStyle name="Moneda 3 36 4" xfId="1178"/>
    <cellStyle name="Moneda 3 36 5" xfId="1179"/>
    <cellStyle name="Moneda 3 36 6" xfId="1180"/>
    <cellStyle name="Moneda 3 37" xfId="1181"/>
    <cellStyle name="Moneda 3 38" xfId="1182"/>
    <cellStyle name="Moneda 3 39" xfId="1183"/>
    <cellStyle name="Moneda 3 4" xfId="1184"/>
    <cellStyle name="Moneda 3 4 10" xfId="1185"/>
    <cellStyle name="Moneda 3 4 11" xfId="1186"/>
    <cellStyle name="Moneda 3 4 12" xfId="1187"/>
    <cellStyle name="Moneda 3 4 13" xfId="1188"/>
    <cellStyle name="Moneda 3 4 14" xfId="1189"/>
    <cellStyle name="Moneda 3 4 15" xfId="1190"/>
    <cellStyle name="Moneda 3 4 16" xfId="1191"/>
    <cellStyle name="Moneda 3 4 17" xfId="1192"/>
    <cellStyle name="Moneda 3 4 18" xfId="1193"/>
    <cellStyle name="Moneda 3 4 19" xfId="1194"/>
    <cellStyle name="Moneda 3 4 2" xfId="1195"/>
    <cellStyle name="Moneda 3 4 20" xfId="1196"/>
    <cellStyle name="Moneda 3 4 21" xfId="1197"/>
    <cellStyle name="Moneda 3 4 22" xfId="1198"/>
    <cellStyle name="Moneda 3 4 23" xfId="1199"/>
    <cellStyle name="Moneda 3 4 24" xfId="1200"/>
    <cellStyle name="Moneda 3 4 25" xfId="1201"/>
    <cellStyle name="Moneda 3 4 26" xfId="1202"/>
    <cellStyle name="Moneda 3 4 27" xfId="1203"/>
    <cellStyle name="Moneda 3 4 28" xfId="1204"/>
    <cellStyle name="Moneda 3 4 29" xfId="1205"/>
    <cellStyle name="Moneda 3 4 3" xfId="1206"/>
    <cellStyle name="Moneda 3 4 30" xfId="1207"/>
    <cellStyle name="Moneda 3 4 31" xfId="1208"/>
    <cellStyle name="Moneda 3 4 32" xfId="1209"/>
    <cellStyle name="Moneda 3 4 33" xfId="1210"/>
    <cellStyle name="Moneda 3 4 34" xfId="1211"/>
    <cellStyle name="Moneda 3 4 35" xfId="1212"/>
    <cellStyle name="Moneda 3 4 36" xfId="1213"/>
    <cellStyle name="Moneda 3 4 37" xfId="1214"/>
    <cellStyle name="Moneda 3 4 38" xfId="1215"/>
    <cellStyle name="Moneda 3 4 39" xfId="1216"/>
    <cellStyle name="Moneda 3 4 4" xfId="1217"/>
    <cellStyle name="Moneda 3 4 40" xfId="1218"/>
    <cellStyle name="Moneda 3 4 41" xfId="1219"/>
    <cellStyle name="Moneda 3 4 42" xfId="1220"/>
    <cellStyle name="Moneda 3 4 43" xfId="1221"/>
    <cellStyle name="Moneda 3 4 44" xfId="1222"/>
    <cellStyle name="Moneda 3 4 45" xfId="1223"/>
    <cellStyle name="Moneda 3 4 46" xfId="1224"/>
    <cellStyle name="Moneda 3 4 47" xfId="1225"/>
    <cellStyle name="Moneda 3 4 48" xfId="1226"/>
    <cellStyle name="Moneda 3 4 49" xfId="1227"/>
    <cellStyle name="Moneda 3 4 5" xfId="1228"/>
    <cellStyle name="Moneda 3 4 50" xfId="1229"/>
    <cellStyle name="Moneda 3 4 51" xfId="1230"/>
    <cellStyle name="Moneda 3 4 52" xfId="1231"/>
    <cellStyle name="Moneda 3 4 53" xfId="1232"/>
    <cellStyle name="Moneda 3 4 54" xfId="1233"/>
    <cellStyle name="Moneda 3 4 55" xfId="1234"/>
    <cellStyle name="Moneda 3 4 56" xfId="1235"/>
    <cellStyle name="Moneda 3 4 57" xfId="1236"/>
    <cellStyle name="Moneda 3 4 58" xfId="1237"/>
    <cellStyle name="Moneda 3 4 59" xfId="1238"/>
    <cellStyle name="Moneda 3 4 6" xfId="1239"/>
    <cellStyle name="Moneda 3 4 60" xfId="1240"/>
    <cellStyle name="Moneda 3 4 61" xfId="1241"/>
    <cellStyle name="Moneda 3 4 62" xfId="1242"/>
    <cellStyle name="Moneda 3 4 63" xfId="1243"/>
    <cellStyle name="Moneda 3 4 64" xfId="1244"/>
    <cellStyle name="Moneda 3 4 7" xfId="1245"/>
    <cellStyle name="Moneda 3 4 8" xfId="1246"/>
    <cellStyle name="Moneda 3 4 9" xfId="1247"/>
    <cellStyle name="Moneda 3 40" xfId="1248"/>
    <cellStyle name="Moneda 3 41" xfId="1249"/>
    <cellStyle name="Moneda 3 42" xfId="1250"/>
    <cellStyle name="Moneda 3 43" xfId="1251"/>
    <cellStyle name="Moneda 3 44" xfId="1252"/>
    <cellStyle name="Moneda 3 45" xfId="1253"/>
    <cellStyle name="Moneda 3 46" xfId="1254"/>
    <cellStyle name="Moneda 3 47" xfId="1255"/>
    <cellStyle name="Moneda 3 48" xfId="1256"/>
    <cellStyle name="Moneda 3 49" xfId="1257"/>
    <cellStyle name="Moneda 3 5" xfId="1258"/>
    <cellStyle name="Moneda 3 5 10" xfId="1259"/>
    <cellStyle name="Moneda 3 5 11" xfId="1260"/>
    <cellStyle name="Moneda 3 5 12" xfId="1261"/>
    <cellStyle name="Moneda 3 5 13" xfId="1262"/>
    <cellStyle name="Moneda 3 5 14" xfId="1263"/>
    <cellStyle name="Moneda 3 5 15" xfId="1264"/>
    <cellStyle name="Moneda 3 5 16" xfId="1265"/>
    <cellStyle name="Moneda 3 5 17" xfId="1266"/>
    <cellStyle name="Moneda 3 5 18" xfId="1267"/>
    <cellStyle name="Moneda 3 5 19" xfId="1268"/>
    <cellStyle name="Moneda 3 5 2" xfId="1269"/>
    <cellStyle name="Moneda 3 5 2 2" xfId="1270"/>
    <cellStyle name="Moneda 3 5 2 3" xfId="1271"/>
    <cellStyle name="Moneda 3 5 20" xfId="1272"/>
    <cellStyle name="Moneda 3 5 21" xfId="1273"/>
    <cellStyle name="Moneda 3 5 22" xfId="1274"/>
    <cellStyle name="Moneda 3 5 23" xfId="1275"/>
    <cellStyle name="Moneda 3 5 24" xfId="1276"/>
    <cellStyle name="Moneda 3 5 25" xfId="1277"/>
    <cellStyle name="Moneda 3 5 26" xfId="1278"/>
    <cellStyle name="Moneda 3 5 27" xfId="1279"/>
    <cellStyle name="Moneda 3 5 28" xfId="1280"/>
    <cellStyle name="Moneda 3 5 29" xfId="1281"/>
    <cellStyle name="Moneda 3 5 3" xfId="1282"/>
    <cellStyle name="Moneda 3 5 30" xfId="1283"/>
    <cellStyle name="Moneda 3 5 31" xfId="1284"/>
    <cellStyle name="Moneda 3 5 32" xfId="1285"/>
    <cellStyle name="Moneda 3 5 4" xfId="1286"/>
    <cellStyle name="Moneda 3 5 5" xfId="1287"/>
    <cellStyle name="Moneda 3 5 6" xfId="1288"/>
    <cellStyle name="Moneda 3 5 7" xfId="1289"/>
    <cellStyle name="Moneda 3 5 8" xfId="1290"/>
    <cellStyle name="Moneda 3 5 9" xfId="1291"/>
    <cellStyle name="Moneda 3 50" xfId="1292"/>
    <cellStyle name="Moneda 3 51" xfId="1293"/>
    <cellStyle name="Moneda 3 52" xfId="1294"/>
    <cellStyle name="Moneda 3 53" xfId="1295"/>
    <cellStyle name="Moneda 3 54" xfId="1296"/>
    <cellStyle name="Moneda 3 55" xfId="1297"/>
    <cellStyle name="Moneda 3 56" xfId="1298"/>
    <cellStyle name="Moneda 3 57" xfId="1299"/>
    <cellStyle name="Moneda 3 58" xfId="1300"/>
    <cellStyle name="Moneda 3 59" xfId="1301"/>
    <cellStyle name="Moneda 3 6" xfId="1302"/>
    <cellStyle name="Moneda 3 6 2" xfId="1303"/>
    <cellStyle name="Moneda 3 6 3" xfId="1304"/>
    <cellStyle name="Moneda 3 6 3 2" xfId="1305"/>
    <cellStyle name="Moneda 3 6 3 3" xfId="1306"/>
    <cellStyle name="Moneda 3 6 3 4" xfId="1307"/>
    <cellStyle name="Moneda 3 6 4" xfId="1308"/>
    <cellStyle name="Moneda 3 6 4 2" xfId="1309"/>
    <cellStyle name="Moneda 3 6 4 3" xfId="1310"/>
    <cellStyle name="Moneda 3 6 4 4" xfId="1311"/>
    <cellStyle name="Moneda 3 60" xfId="1312"/>
    <cellStyle name="Moneda 3 61" xfId="1313"/>
    <cellStyle name="Moneda 3 62" xfId="1314"/>
    <cellStyle name="Moneda 3 63" xfId="1315"/>
    <cellStyle name="Moneda 3 64" xfId="1316"/>
    <cellStyle name="Moneda 3 65" xfId="1317"/>
    <cellStyle name="Moneda 3 66" xfId="1318"/>
    <cellStyle name="Moneda 3 67" xfId="1319"/>
    <cellStyle name="Moneda 3 68" xfId="1320"/>
    <cellStyle name="Moneda 3 68 2" xfId="1321"/>
    <cellStyle name="Moneda 3 68 3" xfId="1322"/>
    <cellStyle name="Moneda 3 68 4" xfId="1323"/>
    <cellStyle name="Moneda 3 7" xfId="1324"/>
    <cellStyle name="Moneda 3 7 2" xfId="1325"/>
    <cellStyle name="Moneda 3 7 3" xfId="1326"/>
    <cellStyle name="Moneda 3 7 4" xfId="1327"/>
    <cellStyle name="Moneda 3 7 5" xfId="1328"/>
    <cellStyle name="Moneda 3 7 6" xfId="1329"/>
    <cellStyle name="Moneda 3 8" xfId="1330"/>
    <cellStyle name="Moneda 3 9" xfId="1331"/>
    <cellStyle name="Moneda 4" xfId="1332"/>
    <cellStyle name="Moneda 4 10" xfId="1333"/>
    <cellStyle name="Moneda 4 11" xfId="1334"/>
    <cellStyle name="Moneda 4 12" xfId="1335"/>
    <cellStyle name="Moneda 4 13" xfId="1336"/>
    <cellStyle name="Moneda 4 14" xfId="1337"/>
    <cellStyle name="Moneda 4 15" xfId="1338"/>
    <cellStyle name="Moneda 4 16" xfId="1339"/>
    <cellStyle name="Moneda 4 17" xfId="1340"/>
    <cellStyle name="Moneda 4 18" xfId="1341"/>
    <cellStyle name="Moneda 4 19" xfId="1342"/>
    <cellStyle name="Moneda 4 2" xfId="1343"/>
    <cellStyle name="Moneda 4 2 10" xfId="1344"/>
    <cellStyle name="Moneda 4 2 11" xfId="1345"/>
    <cellStyle name="Moneda 4 2 12" xfId="1346"/>
    <cellStyle name="Moneda 4 2 13" xfId="1347"/>
    <cellStyle name="Moneda 4 2 14" xfId="1348"/>
    <cellStyle name="Moneda 4 2 15" xfId="1349"/>
    <cellStyle name="Moneda 4 2 16" xfId="1350"/>
    <cellStyle name="Moneda 4 2 17" xfId="1351"/>
    <cellStyle name="Moneda 4 2 18" xfId="1352"/>
    <cellStyle name="Moneda 4 2 19" xfId="1353"/>
    <cellStyle name="Moneda 4 2 2" xfId="1354"/>
    <cellStyle name="Moneda 4 2 20" xfId="1355"/>
    <cellStyle name="Moneda 4 2 21" xfId="1356"/>
    <cellStyle name="Moneda 4 2 22" xfId="1357"/>
    <cellStyle name="Moneda 4 2 23" xfId="1358"/>
    <cellStyle name="Moneda 4 2 24" xfId="1359"/>
    <cellStyle name="Moneda 4 2 25" xfId="1360"/>
    <cellStyle name="Moneda 4 2 26" xfId="1361"/>
    <cellStyle name="Moneda 4 2 27" xfId="1362"/>
    <cellStyle name="Moneda 4 2 28" xfId="1363"/>
    <cellStyle name="Moneda 4 2 29" xfId="1364"/>
    <cellStyle name="Moneda 4 2 3" xfId="1365"/>
    <cellStyle name="Moneda 4 2 30" xfId="1366"/>
    <cellStyle name="Moneda 4 2 31" xfId="1367"/>
    <cellStyle name="Moneda 4 2 32" xfId="1368"/>
    <cellStyle name="Moneda 4 2 33" xfId="1369"/>
    <cellStyle name="Moneda 4 2 34" xfId="1370"/>
    <cellStyle name="Moneda 4 2 35" xfId="1371"/>
    <cellStyle name="Moneda 4 2 36" xfId="1372"/>
    <cellStyle name="Moneda 4 2 37" xfId="1373"/>
    <cellStyle name="Moneda 4 2 38" xfId="1374"/>
    <cellStyle name="Moneda 4 2 39" xfId="1375"/>
    <cellStyle name="Moneda 4 2 4" xfId="1376"/>
    <cellStyle name="Moneda 4 2 40" xfId="1377"/>
    <cellStyle name="Moneda 4 2 41" xfId="1378"/>
    <cellStyle name="Moneda 4 2 42" xfId="1379"/>
    <cellStyle name="Moneda 4 2 43" xfId="1380"/>
    <cellStyle name="Moneda 4 2 44" xfId="1381"/>
    <cellStyle name="Moneda 4 2 45" xfId="1382"/>
    <cellStyle name="Moneda 4 2 46" xfId="1383"/>
    <cellStyle name="Moneda 4 2 47" xfId="1384"/>
    <cellStyle name="Moneda 4 2 48" xfId="1385"/>
    <cellStyle name="Moneda 4 2 49" xfId="1386"/>
    <cellStyle name="Moneda 4 2 5" xfId="1387"/>
    <cellStyle name="Moneda 4 2 50" xfId="1388"/>
    <cellStyle name="Moneda 4 2 51" xfId="1389"/>
    <cellStyle name="Moneda 4 2 52" xfId="1390"/>
    <cellStyle name="Moneda 4 2 53" xfId="1391"/>
    <cellStyle name="Moneda 4 2 54" xfId="1392"/>
    <cellStyle name="Moneda 4 2 55" xfId="1393"/>
    <cellStyle name="Moneda 4 2 56" xfId="1394"/>
    <cellStyle name="Moneda 4 2 57" xfId="1395"/>
    <cellStyle name="Moneda 4 2 58" xfId="1396"/>
    <cellStyle name="Moneda 4 2 59" xfId="1397"/>
    <cellStyle name="Moneda 4 2 6" xfId="1398"/>
    <cellStyle name="Moneda 4 2 60" xfId="1399"/>
    <cellStyle name="Moneda 4 2 61" xfId="1400"/>
    <cellStyle name="Moneda 4 2 62" xfId="1401"/>
    <cellStyle name="Moneda 4 2 63" xfId="1402"/>
    <cellStyle name="Moneda 4 2 64" xfId="1403"/>
    <cellStyle name="Moneda 4 2 7" xfId="1404"/>
    <cellStyle name="Moneda 4 2 8" xfId="1405"/>
    <cellStyle name="Moneda 4 2 9" xfId="1406"/>
    <cellStyle name="Moneda 4 20" xfId="1407"/>
    <cellStyle name="Moneda 4 21" xfId="1408"/>
    <cellStyle name="Moneda 4 22" xfId="1409"/>
    <cellStyle name="Moneda 4 23" xfId="1410"/>
    <cellStyle name="Moneda 4 24" xfId="1411"/>
    <cellStyle name="Moneda 4 25" xfId="1412"/>
    <cellStyle name="Moneda 4 26" xfId="1413"/>
    <cellStyle name="Moneda 4 27" xfId="1414"/>
    <cellStyle name="Moneda 4 28" xfId="1415"/>
    <cellStyle name="Moneda 4 29" xfId="1416"/>
    <cellStyle name="Moneda 4 3" xfId="1417"/>
    <cellStyle name="Moneda 4 3 10" xfId="1418"/>
    <cellStyle name="Moneda 4 3 11" xfId="1419"/>
    <cellStyle name="Moneda 4 3 12" xfId="1420"/>
    <cellStyle name="Moneda 4 3 13" xfId="1421"/>
    <cellStyle name="Moneda 4 3 14" xfId="1422"/>
    <cellStyle name="Moneda 4 3 15" xfId="1423"/>
    <cellStyle name="Moneda 4 3 16" xfId="1424"/>
    <cellStyle name="Moneda 4 3 17" xfId="1425"/>
    <cellStyle name="Moneda 4 3 18" xfId="1426"/>
    <cellStyle name="Moneda 4 3 19" xfId="1427"/>
    <cellStyle name="Moneda 4 3 2" xfId="1428"/>
    <cellStyle name="Moneda 4 3 20" xfId="1429"/>
    <cellStyle name="Moneda 4 3 21" xfId="1430"/>
    <cellStyle name="Moneda 4 3 22" xfId="1431"/>
    <cellStyle name="Moneda 4 3 23" xfId="1432"/>
    <cellStyle name="Moneda 4 3 24" xfId="1433"/>
    <cellStyle name="Moneda 4 3 25" xfId="1434"/>
    <cellStyle name="Moneda 4 3 26" xfId="1435"/>
    <cellStyle name="Moneda 4 3 27" xfId="1436"/>
    <cellStyle name="Moneda 4 3 28" xfId="1437"/>
    <cellStyle name="Moneda 4 3 29" xfId="1438"/>
    <cellStyle name="Moneda 4 3 3" xfId="1439"/>
    <cellStyle name="Moneda 4 3 30" xfId="1440"/>
    <cellStyle name="Moneda 4 3 31" xfId="1441"/>
    <cellStyle name="Moneda 4 3 32" xfId="1442"/>
    <cellStyle name="Moneda 4 3 33" xfId="1443"/>
    <cellStyle name="Moneda 4 3 34" xfId="1444"/>
    <cellStyle name="Moneda 4 3 35" xfId="1445"/>
    <cellStyle name="Moneda 4 3 36" xfId="1446"/>
    <cellStyle name="Moneda 4 3 37" xfId="1447"/>
    <cellStyle name="Moneda 4 3 38" xfId="1448"/>
    <cellStyle name="Moneda 4 3 39" xfId="1449"/>
    <cellStyle name="Moneda 4 3 4" xfId="1450"/>
    <cellStyle name="Moneda 4 3 40" xfId="1451"/>
    <cellStyle name="Moneda 4 3 41" xfId="1452"/>
    <cellStyle name="Moneda 4 3 42" xfId="1453"/>
    <cellStyle name="Moneda 4 3 43" xfId="1454"/>
    <cellStyle name="Moneda 4 3 44" xfId="1455"/>
    <cellStyle name="Moneda 4 3 45" xfId="1456"/>
    <cellStyle name="Moneda 4 3 46" xfId="1457"/>
    <cellStyle name="Moneda 4 3 47" xfId="1458"/>
    <cellStyle name="Moneda 4 3 48" xfId="1459"/>
    <cellStyle name="Moneda 4 3 49" xfId="1460"/>
    <cellStyle name="Moneda 4 3 5" xfId="1461"/>
    <cellStyle name="Moneda 4 3 50" xfId="1462"/>
    <cellStyle name="Moneda 4 3 51" xfId="1463"/>
    <cellStyle name="Moneda 4 3 52" xfId="1464"/>
    <cellStyle name="Moneda 4 3 53" xfId="1465"/>
    <cellStyle name="Moneda 4 3 54" xfId="1466"/>
    <cellStyle name="Moneda 4 3 55" xfId="1467"/>
    <cellStyle name="Moneda 4 3 56" xfId="1468"/>
    <cellStyle name="Moneda 4 3 57" xfId="1469"/>
    <cellStyle name="Moneda 4 3 58" xfId="1470"/>
    <cellStyle name="Moneda 4 3 59" xfId="1471"/>
    <cellStyle name="Moneda 4 3 6" xfId="1472"/>
    <cellStyle name="Moneda 4 3 60" xfId="1473"/>
    <cellStyle name="Moneda 4 3 61" xfId="1474"/>
    <cellStyle name="Moneda 4 3 62" xfId="1475"/>
    <cellStyle name="Moneda 4 3 63" xfId="1476"/>
    <cellStyle name="Moneda 4 3 64" xfId="1477"/>
    <cellStyle name="Moneda 4 3 7" xfId="1478"/>
    <cellStyle name="Moneda 4 3 8" xfId="1479"/>
    <cellStyle name="Moneda 4 3 9" xfId="1480"/>
    <cellStyle name="Moneda 4 30" xfId="1481"/>
    <cellStyle name="Moneda 4 31" xfId="1482"/>
    <cellStyle name="Moneda 4 32" xfId="1483"/>
    <cellStyle name="Moneda 4 33" xfId="1484"/>
    <cellStyle name="Moneda 4 34" xfId="1485"/>
    <cellStyle name="Moneda 4 35" xfId="1486"/>
    <cellStyle name="Moneda 4 36" xfId="1487"/>
    <cellStyle name="Moneda 4 37" xfId="1488"/>
    <cellStyle name="Moneda 4 38" xfId="1489"/>
    <cellStyle name="Moneda 4 39" xfId="1490"/>
    <cellStyle name="Moneda 4 4" xfId="1491"/>
    <cellStyle name="Moneda 4 4 10" xfId="1492"/>
    <cellStyle name="Moneda 4 4 11" xfId="1493"/>
    <cellStyle name="Moneda 4 4 12" xfId="1494"/>
    <cellStyle name="Moneda 4 4 13" xfId="1495"/>
    <cellStyle name="Moneda 4 4 14" xfId="1496"/>
    <cellStyle name="Moneda 4 4 15" xfId="1497"/>
    <cellStyle name="Moneda 4 4 16" xfId="1498"/>
    <cellStyle name="Moneda 4 4 17" xfId="1499"/>
    <cellStyle name="Moneda 4 4 18" xfId="1500"/>
    <cellStyle name="Moneda 4 4 19" xfId="1501"/>
    <cellStyle name="Moneda 4 4 2" xfId="1502"/>
    <cellStyle name="Moneda 4 4 20" xfId="1503"/>
    <cellStyle name="Moneda 4 4 21" xfId="1504"/>
    <cellStyle name="Moneda 4 4 22" xfId="1505"/>
    <cellStyle name="Moneda 4 4 23" xfId="1506"/>
    <cellStyle name="Moneda 4 4 24" xfId="1507"/>
    <cellStyle name="Moneda 4 4 25" xfId="1508"/>
    <cellStyle name="Moneda 4 4 26" xfId="1509"/>
    <cellStyle name="Moneda 4 4 27" xfId="1510"/>
    <cellStyle name="Moneda 4 4 28" xfId="1511"/>
    <cellStyle name="Moneda 4 4 29" xfId="1512"/>
    <cellStyle name="Moneda 4 4 3" xfId="1513"/>
    <cellStyle name="Moneda 4 4 30" xfId="1514"/>
    <cellStyle name="Moneda 4 4 31" xfId="1515"/>
    <cellStyle name="Moneda 4 4 32" xfId="1516"/>
    <cellStyle name="Moneda 4 4 33" xfId="1517"/>
    <cellStyle name="Moneda 4 4 34" xfId="1518"/>
    <cellStyle name="Moneda 4 4 35" xfId="1519"/>
    <cellStyle name="Moneda 4 4 36" xfId="1520"/>
    <cellStyle name="Moneda 4 4 37" xfId="1521"/>
    <cellStyle name="Moneda 4 4 38" xfId="1522"/>
    <cellStyle name="Moneda 4 4 39" xfId="1523"/>
    <cellStyle name="Moneda 4 4 4" xfId="1524"/>
    <cellStyle name="Moneda 4 4 40" xfId="1525"/>
    <cellStyle name="Moneda 4 4 41" xfId="1526"/>
    <cellStyle name="Moneda 4 4 42" xfId="1527"/>
    <cellStyle name="Moneda 4 4 43" xfId="1528"/>
    <cellStyle name="Moneda 4 4 44" xfId="1529"/>
    <cellStyle name="Moneda 4 4 45" xfId="1530"/>
    <cellStyle name="Moneda 4 4 46" xfId="1531"/>
    <cellStyle name="Moneda 4 4 47" xfId="1532"/>
    <cellStyle name="Moneda 4 4 48" xfId="1533"/>
    <cellStyle name="Moneda 4 4 49" xfId="1534"/>
    <cellStyle name="Moneda 4 4 5" xfId="1535"/>
    <cellStyle name="Moneda 4 4 50" xfId="1536"/>
    <cellStyle name="Moneda 4 4 51" xfId="1537"/>
    <cellStyle name="Moneda 4 4 52" xfId="1538"/>
    <cellStyle name="Moneda 4 4 53" xfId="1539"/>
    <cellStyle name="Moneda 4 4 54" xfId="1540"/>
    <cellStyle name="Moneda 4 4 55" xfId="1541"/>
    <cellStyle name="Moneda 4 4 56" xfId="1542"/>
    <cellStyle name="Moneda 4 4 57" xfId="1543"/>
    <cellStyle name="Moneda 4 4 58" xfId="1544"/>
    <cellStyle name="Moneda 4 4 59" xfId="1545"/>
    <cellStyle name="Moneda 4 4 6" xfId="1546"/>
    <cellStyle name="Moneda 4 4 60" xfId="1547"/>
    <cellStyle name="Moneda 4 4 61" xfId="1548"/>
    <cellStyle name="Moneda 4 4 62" xfId="1549"/>
    <cellStyle name="Moneda 4 4 63" xfId="1550"/>
    <cellStyle name="Moneda 4 4 64" xfId="1551"/>
    <cellStyle name="Moneda 4 4 7" xfId="1552"/>
    <cellStyle name="Moneda 4 4 8" xfId="1553"/>
    <cellStyle name="Moneda 4 4 9" xfId="1554"/>
    <cellStyle name="Moneda 4 40" xfId="1555"/>
    <cellStyle name="Moneda 4 41" xfId="1556"/>
    <cellStyle name="Moneda 4 42" xfId="1557"/>
    <cellStyle name="Moneda 4 43" xfId="1558"/>
    <cellStyle name="Moneda 4 44" xfId="1559"/>
    <cellStyle name="Moneda 4 45" xfId="1560"/>
    <cellStyle name="Moneda 4 46" xfId="1561"/>
    <cellStyle name="Moneda 4 47" xfId="1562"/>
    <cellStyle name="Moneda 4 48" xfId="1563"/>
    <cellStyle name="Moneda 4 49" xfId="1564"/>
    <cellStyle name="Moneda 4 5" xfId="1565"/>
    <cellStyle name="Moneda 4 5 10" xfId="1566"/>
    <cellStyle name="Moneda 4 5 11" xfId="1567"/>
    <cellStyle name="Moneda 4 5 12" xfId="1568"/>
    <cellStyle name="Moneda 4 5 13" xfId="1569"/>
    <cellStyle name="Moneda 4 5 14" xfId="1570"/>
    <cellStyle name="Moneda 4 5 15" xfId="1571"/>
    <cellStyle name="Moneda 4 5 16" xfId="1572"/>
    <cellStyle name="Moneda 4 5 17" xfId="1573"/>
    <cellStyle name="Moneda 4 5 18" xfId="1574"/>
    <cellStyle name="Moneda 4 5 19" xfId="1575"/>
    <cellStyle name="Moneda 4 5 2" xfId="1576"/>
    <cellStyle name="Moneda 4 5 2 2" xfId="1577"/>
    <cellStyle name="Moneda 4 5 2 3" xfId="1578"/>
    <cellStyle name="Moneda 4 5 20" xfId="1579"/>
    <cellStyle name="Moneda 4 5 21" xfId="1580"/>
    <cellStyle name="Moneda 4 5 22" xfId="1581"/>
    <cellStyle name="Moneda 4 5 23" xfId="1582"/>
    <cellStyle name="Moneda 4 5 24" xfId="1583"/>
    <cellStyle name="Moneda 4 5 25" xfId="1584"/>
    <cellStyle name="Moneda 4 5 26" xfId="1585"/>
    <cellStyle name="Moneda 4 5 27" xfId="1586"/>
    <cellStyle name="Moneda 4 5 28" xfId="1587"/>
    <cellStyle name="Moneda 4 5 29" xfId="1588"/>
    <cellStyle name="Moneda 4 5 3" xfId="1589"/>
    <cellStyle name="Moneda 4 5 30" xfId="1590"/>
    <cellStyle name="Moneda 4 5 31" xfId="1591"/>
    <cellStyle name="Moneda 4 5 32" xfId="1592"/>
    <cellStyle name="Moneda 4 5 4" xfId="1593"/>
    <cellStyle name="Moneda 4 5 5" xfId="1594"/>
    <cellStyle name="Moneda 4 5 6" xfId="1595"/>
    <cellStyle name="Moneda 4 5 7" xfId="1596"/>
    <cellStyle name="Moneda 4 5 8" xfId="1597"/>
    <cellStyle name="Moneda 4 5 9" xfId="1598"/>
    <cellStyle name="Moneda 4 50" xfId="1599"/>
    <cellStyle name="Moneda 4 51" xfId="1600"/>
    <cellStyle name="Moneda 4 52" xfId="1601"/>
    <cellStyle name="Moneda 4 53" xfId="1602"/>
    <cellStyle name="Moneda 4 54" xfId="1603"/>
    <cellStyle name="Moneda 4 55" xfId="1604"/>
    <cellStyle name="Moneda 4 56" xfId="1605"/>
    <cellStyle name="Moneda 4 57" xfId="1606"/>
    <cellStyle name="Moneda 4 58" xfId="1607"/>
    <cellStyle name="Moneda 4 59" xfId="1608"/>
    <cellStyle name="Moneda 4 6" xfId="1609"/>
    <cellStyle name="Moneda 4 6 2" xfId="1610"/>
    <cellStyle name="Moneda 4 6 3" xfId="1611"/>
    <cellStyle name="Moneda 4 6 3 2" xfId="1612"/>
    <cellStyle name="Moneda 4 6 3 3" xfId="1613"/>
    <cellStyle name="Moneda 4 6 3 4" xfId="1614"/>
    <cellStyle name="Moneda 4 60" xfId="1615"/>
    <cellStyle name="Moneda 4 61" xfId="1616"/>
    <cellStyle name="Moneda 4 62" xfId="1617"/>
    <cellStyle name="Moneda 4 63" xfId="1618"/>
    <cellStyle name="Moneda 4 64" xfId="1619"/>
    <cellStyle name="Moneda 4 65" xfId="1620"/>
    <cellStyle name="Moneda 4 66" xfId="1621"/>
    <cellStyle name="Moneda 4 67" xfId="1622"/>
    <cellStyle name="Moneda 4 7" xfId="1623"/>
    <cellStyle name="Moneda 4 8" xfId="1624"/>
    <cellStyle name="Moneda 4 9" xfId="1625"/>
    <cellStyle name="Moneda 5" xfId="1626"/>
    <cellStyle name="Moneda 5 2" xfId="1627"/>
    <cellStyle name="Moneda 5 2 2" xfId="1628"/>
    <cellStyle name="Moneda 5 2 2 2" xfId="1629"/>
    <cellStyle name="Moneda 5 2 2 3" xfId="1630"/>
    <cellStyle name="Moneda 5 2 2 4" xfId="1631"/>
    <cellStyle name="Moneda 5 2 3" xfId="1632"/>
    <cellStyle name="Moneda 5 2 4" xfId="1633"/>
    <cellStyle name="Moneda 5 2 5" xfId="1634"/>
    <cellStyle name="Moneda 5 3" xfId="1635"/>
    <cellStyle name="Moneda 5 3 2" xfId="1636"/>
    <cellStyle name="Moneda 5 3 3" xfId="1637"/>
    <cellStyle name="Moneda 5 3 4" xfId="1638"/>
    <cellStyle name="Moneda 5 4" xfId="1639"/>
    <cellStyle name="Moneda 5 5" xfId="1640"/>
    <cellStyle name="Moneda 5 6" xfId="1641"/>
    <cellStyle name="Moneda 5 7" xfId="1642"/>
    <cellStyle name="Moneda 5 8" xfId="1643"/>
    <cellStyle name="Moneda 5 9" xfId="1644"/>
    <cellStyle name="Moneda 6" xfId="1645"/>
    <cellStyle name="Moneda 6 2" xfId="1646"/>
    <cellStyle name="Moneda 6 2 2" xfId="1647"/>
    <cellStyle name="Moneda 6 2 3" xfId="1648"/>
    <cellStyle name="Moneda 6 2 4" xfId="1649"/>
    <cellStyle name="Moneda 6 3" xfId="1650"/>
    <cellStyle name="Moneda 6 4" xfId="1651"/>
    <cellStyle name="Moneda 6 5" xfId="1652"/>
    <cellStyle name="Moneda 6 6" xfId="1653"/>
    <cellStyle name="Moneda 7" xfId="1654"/>
    <cellStyle name="Moneda 8" xfId="1655"/>
    <cellStyle name="Moneda 8 2" xfId="1656"/>
    <cellStyle name="Moneda 8 3" xfId="1657"/>
    <cellStyle name="Moneda 8 4" xfId="1658"/>
    <cellStyle name="Moneda 9" xfId="1659"/>
    <cellStyle name="Neutral" xfId="1660"/>
    <cellStyle name="Neutral 2" xfId="1661"/>
    <cellStyle name="Neutral 2 2" xfId="1662"/>
    <cellStyle name="Neutral 3" xfId="1663"/>
    <cellStyle name="Neutral 4" xfId="1664"/>
    <cellStyle name="Normal 10" xfId="1665"/>
    <cellStyle name="Normal 11" xfId="1666"/>
    <cellStyle name="Normal 11 2" xfId="1667"/>
    <cellStyle name="Normal 12" xfId="1668"/>
    <cellStyle name="Normal 13" xfId="1669"/>
    <cellStyle name="Normal 14" xfId="1670"/>
    <cellStyle name="Normal 15" xfId="1671"/>
    <cellStyle name="Normal 16" xfId="1672"/>
    <cellStyle name="Normal 17" xfId="1673"/>
    <cellStyle name="Normal 18" xfId="1674"/>
    <cellStyle name="Normal 19" xfId="1675"/>
    <cellStyle name="Normal 2" xfId="1676"/>
    <cellStyle name="Normal 2 10" xfId="1677"/>
    <cellStyle name="Normal 2 10 2" xfId="1678"/>
    <cellStyle name="Normal 2 11" xfId="1679"/>
    <cellStyle name="Normal 2 12" xfId="1680"/>
    <cellStyle name="Normal 2 13" xfId="1681"/>
    <cellStyle name="Normal 2 14" xfId="1682"/>
    <cellStyle name="Normal 2 15" xfId="1683"/>
    <cellStyle name="Normal 2 16" xfId="1684"/>
    <cellStyle name="Normal 2 17" xfId="1685"/>
    <cellStyle name="Normal 2 18" xfId="1686"/>
    <cellStyle name="Normal 2 19" xfId="1687"/>
    <cellStyle name="Normal 2 2" xfId="1688"/>
    <cellStyle name="Normal 2 2 10" xfId="1689"/>
    <cellStyle name="Normal 2 2 11" xfId="1690"/>
    <cellStyle name="Normal 2 2 12" xfId="1691"/>
    <cellStyle name="Normal 2 2 13" xfId="1692"/>
    <cellStyle name="Normal 2 2 14" xfId="1693"/>
    <cellStyle name="Normal 2 2 15" xfId="1694"/>
    <cellStyle name="Normal 2 2 16" xfId="1695"/>
    <cellStyle name="Normal 2 2 17" xfId="1696"/>
    <cellStyle name="Normal 2 2 18" xfId="1697"/>
    <cellStyle name="Normal 2 2 19" xfId="1698"/>
    <cellStyle name="Normal 2 2 2" xfId="1699"/>
    <cellStyle name="Normal 2 2 20" xfId="1700"/>
    <cellStyle name="Normal 2 2 21" xfId="1701"/>
    <cellStyle name="Normal 2 2 22" xfId="1702"/>
    <cellStyle name="Normal 2 2 23" xfId="1703"/>
    <cellStyle name="Normal 2 2 24" xfId="1704"/>
    <cellStyle name="Normal 2 2 25" xfId="1705"/>
    <cellStyle name="Normal 2 2 26" xfId="1706"/>
    <cellStyle name="Normal 2 2 27" xfId="1707"/>
    <cellStyle name="Normal 2 2 28" xfId="1708"/>
    <cellStyle name="Normal 2 2 29" xfId="1709"/>
    <cellStyle name="Normal 2 2 3" xfId="1710"/>
    <cellStyle name="Normal 2 2 30" xfId="1711"/>
    <cellStyle name="Normal 2 2 31" xfId="1712"/>
    <cellStyle name="Normal 2 2 32" xfId="1713"/>
    <cellStyle name="Normal 2 2 33" xfId="1714"/>
    <cellStyle name="Normal 2 2 34" xfId="1715"/>
    <cellStyle name="Normal 2 2 35" xfId="1716"/>
    <cellStyle name="Normal 2 2 36" xfId="1717"/>
    <cellStyle name="Normal 2 2 37" xfId="1718"/>
    <cellStyle name="Normal 2 2 38" xfId="1719"/>
    <cellStyle name="Normal 2 2 39" xfId="1720"/>
    <cellStyle name="Normal 2 2 4" xfId="1721"/>
    <cellStyle name="Normal 2 2 40" xfId="1722"/>
    <cellStyle name="Normal 2 2 41" xfId="1723"/>
    <cellStyle name="Normal 2 2 42" xfId="1724"/>
    <cellStyle name="Normal 2 2 43" xfId="1725"/>
    <cellStyle name="Normal 2 2 44" xfId="1726"/>
    <cellStyle name="Normal 2 2 45" xfId="1727"/>
    <cellStyle name="Normal 2 2 46" xfId="1728"/>
    <cellStyle name="Normal 2 2 47" xfId="1729"/>
    <cellStyle name="Normal 2 2 48" xfId="1730"/>
    <cellStyle name="Normal 2 2 49" xfId="1731"/>
    <cellStyle name="Normal 2 2 5" xfId="1732"/>
    <cellStyle name="Normal 2 2 50" xfId="1733"/>
    <cellStyle name="Normal 2 2 51" xfId="1734"/>
    <cellStyle name="Normal 2 2 52" xfId="1735"/>
    <cellStyle name="Normal 2 2 53" xfId="1736"/>
    <cellStyle name="Normal 2 2 54" xfId="1737"/>
    <cellStyle name="Normal 2 2 55" xfId="1738"/>
    <cellStyle name="Normal 2 2 56" xfId="1739"/>
    <cellStyle name="Normal 2 2 57" xfId="1740"/>
    <cellStyle name="Normal 2 2 58" xfId="1741"/>
    <cellStyle name="Normal 2 2 59" xfId="1742"/>
    <cellStyle name="Normal 2 2 6" xfId="1743"/>
    <cellStyle name="Normal 2 2 60" xfId="1744"/>
    <cellStyle name="Normal 2 2 61" xfId="1745"/>
    <cellStyle name="Normal 2 2 62" xfId="1746"/>
    <cellStyle name="Normal 2 2 63" xfId="1747"/>
    <cellStyle name="Normal 2 2 64" xfId="1748"/>
    <cellStyle name="Normal 2 2 7" xfId="1749"/>
    <cellStyle name="Normal 2 2 8" xfId="1750"/>
    <cellStyle name="Normal 2 2 9" xfId="1751"/>
    <cellStyle name="Normal 2 20" xfId="1752"/>
    <cellStyle name="Normal 2 21" xfId="1753"/>
    <cellStyle name="Normal 2 22" xfId="1754"/>
    <cellStyle name="Normal 2 23" xfId="1755"/>
    <cellStyle name="Normal 2 24" xfId="1756"/>
    <cellStyle name="Normal 2 25" xfId="1757"/>
    <cellStyle name="Normal 2 26" xfId="1758"/>
    <cellStyle name="Normal 2 27" xfId="1759"/>
    <cellStyle name="Normal 2 28" xfId="1760"/>
    <cellStyle name="Normal 2 29" xfId="1761"/>
    <cellStyle name="Normal 2 3" xfId="1762"/>
    <cellStyle name="Normal 2 3 2" xfId="1763"/>
    <cellStyle name="Normal 2 3 3" xfId="1764"/>
    <cellStyle name="Normal 2 30" xfId="1765"/>
    <cellStyle name="Normal 2 31" xfId="1766"/>
    <cellStyle name="Normal 2 32" xfId="1767"/>
    <cellStyle name="Normal 2 33" xfId="1768"/>
    <cellStyle name="Normal 2 34" xfId="1769"/>
    <cellStyle name="Normal 2 35" xfId="1770"/>
    <cellStyle name="Normal 2 36" xfId="1771"/>
    <cellStyle name="Normal 2 37" xfId="1772"/>
    <cellStyle name="Normal 2 38" xfId="1773"/>
    <cellStyle name="Normal 2 39" xfId="1774"/>
    <cellStyle name="Normal 2 4" xfId="1775"/>
    <cellStyle name="Normal 2 4 2" xfId="1776"/>
    <cellStyle name="Normal 2 40" xfId="1777"/>
    <cellStyle name="Normal 2 41" xfId="1778"/>
    <cellStyle name="Normal 2 42" xfId="1779"/>
    <cellStyle name="Normal 2 43" xfId="1780"/>
    <cellStyle name="Normal 2 44" xfId="1781"/>
    <cellStyle name="Normal 2 45" xfId="1782"/>
    <cellStyle name="Normal 2 46" xfId="1783"/>
    <cellStyle name="Normal 2 47" xfId="1784"/>
    <cellStyle name="Normal 2 48" xfId="1785"/>
    <cellStyle name="Normal 2 49" xfId="1786"/>
    <cellStyle name="Normal 2 5" xfId="1787"/>
    <cellStyle name="Normal 2 50" xfId="1788"/>
    <cellStyle name="Normal 2 51" xfId="1789"/>
    <cellStyle name="Normal 2 52" xfId="1790"/>
    <cellStyle name="Normal 2 53" xfId="1791"/>
    <cellStyle name="Normal 2 54" xfId="1792"/>
    <cellStyle name="Normal 2 55" xfId="1793"/>
    <cellStyle name="Normal 2 56" xfId="1794"/>
    <cellStyle name="Normal 2 57" xfId="1795"/>
    <cellStyle name="Normal 2 58" xfId="1796"/>
    <cellStyle name="Normal 2 59" xfId="1797"/>
    <cellStyle name="Normal 2 6" xfId="1798"/>
    <cellStyle name="Normal 2 60" xfId="1799"/>
    <cellStyle name="Normal 2 61" xfId="1800"/>
    <cellStyle name="Normal 2 62" xfId="1801"/>
    <cellStyle name="Normal 2 63" xfId="1802"/>
    <cellStyle name="Normal 2 64" xfId="1803"/>
    <cellStyle name="Normal 2 65" xfId="1804"/>
    <cellStyle name="Normal 2 66" xfId="1805"/>
    <cellStyle name="Normal 2 67" xfId="1806"/>
    <cellStyle name="Normal 2 7" xfId="1807"/>
    <cellStyle name="Normal 2 8" xfId="1808"/>
    <cellStyle name="Normal 2 9" xfId="1809"/>
    <cellStyle name="Normal 2_4. ANEXOS TECNICOS" xfId="1810"/>
    <cellStyle name="Normal 20" xfId="1811"/>
    <cellStyle name="Normal 21" xfId="1812"/>
    <cellStyle name="Normal 22" xfId="1813"/>
    <cellStyle name="Normal 23" xfId="1814"/>
    <cellStyle name="Normal 24" xfId="1815"/>
    <cellStyle name="Normal 25" xfId="1816"/>
    <cellStyle name="Normal 26" xfId="1817"/>
    <cellStyle name="Normal 27" xfId="1818"/>
    <cellStyle name="Normal 28" xfId="1819"/>
    <cellStyle name="Normal 29" xfId="1820"/>
    <cellStyle name="Normal 3" xfId="1821"/>
    <cellStyle name="Normal 3 10" xfId="1822"/>
    <cellStyle name="Normal 3 10 2" xfId="1823"/>
    <cellStyle name="Normal 3 11" xfId="1824"/>
    <cellStyle name="Normal 3 11 2" xfId="1825"/>
    <cellStyle name="Normal 3 12" xfId="1826"/>
    <cellStyle name="Normal 3 13" xfId="1827"/>
    <cellStyle name="Normal 3 14" xfId="1828"/>
    <cellStyle name="Normal 3 15" xfId="1829"/>
    <cellStyle name="Normal 3 16" xfId="1830"/>
    <cellStyle name="Normal 3 17" xfId="1831"/>
    <cellStyle name="Normal 3 18" xfId="1832"/>
    <cellStyle name="Normal 3 19" xfId="1833"/>
    <cellStyle name="Normal 3 2" xfId="1834"/>
    <cellStyle name="Normal 3 2 2" xfId="1835"/>
    <cellStyle name="Normal 3 20" xfId="1836"/>
    <cellStyle name="Normal 3 21" xfId="1837"/>
    <cellStyle name="Normal 3 22" xfId="1838"/>
    <cellStyle name="Normal 3 23" xfId="1839"/>
    <cellStyle name="Normal 3 24" xfId="1840"/>
    <cellStyle name="Normal 3 25" xfId="1841"/>
    <cellStyle name="Normal 3 26" xfId="1842"/>
    <cellStyle name="Normal 3 27" xfId="1843"/>
    <cellStyle name="Normal 3 28" xfId="1844"/>
    <cellStyle name="Normal 3 29" xfId="1845"/>
    <cellStyle name="Normal 3 3" xfId="1846"/>
    <cellStyle name="Normal 3 3 2" xfId="1847"/>
    <cellStyle name="Normal 3 30" xfId="1848"/>
    <cellStyle name="Normal 3 31" xfId="1849"/>
    <cellStyle name="Normal 3 32" xfId="1850"/>
    <cellStyle name="Normal 3 33" xfId="1851"/>
    <cellStyle name="Normal 3 34" xfId="1852"/>
    <cellStyle name="Normal 3 35" xfId="1853"/>
    <cellStyle name="Normal 3 36" xfId="1854"/>
    <cellStyle name="Normal 3 37" xfId="1855"/>
    <cellStyle name="Normal 3 38" xfId="1856"/>
    <cellStyle name="Normal 3 39" xfId="1857"/>
    <cellStyle name="Normal 3 4" xfId="1858"/>
    <cellStyle name="Normal 3 4 2" xfId="1859"/>
    <cellStyle name="Normal 3 40" xfId="1860"/>
    <cellStyle name="Normal 3 41" xfId="1861"/>
    <cellStyle name="Normal 3 42" xfId="1862"/>
    <cellStyle name="Normal 3 43" xfId="1863"/>
    <cellStyle name="Normal 3 44" xfId="1864"/>
    <cellStyle name="Normal 3 44 2" xfId="1865"/>
    <cellStyle name="Normal 3 44 3" xfId="1866"/>
    <cellStyle name="Normal 3 45" xfId="1867"/>
    <cellStyle name="Normal 3 46" xfId="1868"/>
    <cellStyle name="Normal 3 47" xfId="1869"/>
    <cellStyle name="Normal 3 48" xfId="1870"/>
    <cellStyle name="Normal 3 49" xfId="1871"/>
    <cellStyle name="Normal 3 5" xfId="1872"/>
    <cellStyle name="Normal 3 5 2" xfId="1873"/>
    <cellStyle name="Normal 3 50" xfId="1874"/>
    <cellStyle name="Normal 3 51" xfId="1875"/>
    <cellStyle name="Normal 3 52" xfId="1876"/>
    <cellStyle name="Normal 3 53" xfId="1877"/>
    <cellStyle name="Normal 3 54" xfId="1878"/>
    <cellStyle name="Normal 3 55" xfId="1879"/>
    <cellStyle name="Normal 3 56" xfId="1880"/>
    <cellStyle name="Normal 3 57" xfId="1881"/>
    <cellStyle name="Normal 3 58" xfId="1882"/>
    <cellStyle name="Normal 3 59" xfId="1883"/>
    <cellStyle name="Normal 3 6" xfId="1884"/>
    <cellStyle name="Normal 3 6 2" xfId="1885"/>
    <cellStyle name="Normal 3 60" xfId="1886"/>
    <cellStyle name="Normal 3 61" xfId="1887"/>
    <cellStyle name="Normal 3 62" xfId="1888"/>
    <cellStyle name="Normal 3 63" xfId="1889"/>
    <cellStyle name="Normal 3 64" xfId="1890"/>
    <cellStyle name="Normal 3 65" xfId="1891"/>
    <cellStyle name="Normal 3 66" xfId="1892"/>
    <cellStyle name="Normal 3 67" xfId="1893"/>
    <cellStyle name="Normal 3 68" xfId="1894"/>
    <cellStyle name="Normal 3 69" xfId="1895"/>
    <cellStyle name="Normal 3 7" xfId="1896"/>
    <cellStyle name="Normal 3 7 2" xfId="1897"/>
    <cellStyle name="Normal 3 70" xfId="1898"/>
    <cellStyle name="Normal 3 71" xfId="1899"/>
    <cellStyle name="Normal 3 72" xfId="1900"/>
    <cellStyle name="Normal 3 73" xfId="1901"/>
    <cellStyle name="Normal 3 74" xfId="1902"/>
    <cellStyle name="Normal 3 75" xfId="1903"/>
    <cellStyle name="Normal 3 76" xfId="1904"/>
    <cellStyle name="Normal 3 8" xfId="1905"/>
    <cellStyle name="Normal 3 8 2" xfId="1906"/>
    <cellStyle name="Normal 3 9" xfId="1907"/>
    <cellStyle name="Normal 3 9 2" xfId="1908"/>
    <cellStyle name="Normal 3_4. ANEXOS TECNICOS" xfId="1909"/>
    <cellStyle name="Normal 30" xfId="1910"/>
    <cellStyle name="Normal 31" xfId="1911"/>
    <cellStyle name="Normal 32" xfId="1912"/>
    <cellStyle name="Normal 33" xfId="1913"/>
    <cellStyle name="Normal 34" xfId="1914"/>
    <cellStyle name="Normal 35" xfId="1915"/>
    <cellStyle name="Normal 36" xfId="1916"/>
    <cellStyle name="Normal 37" xfId="1917"/>
    <cellStyle name="Normal 38" xfId="1918"/>
    <cellStyle name="Normal 39" xfId="1919"/>
    <cellStyle name="Normal 39 2" xfId="1920"/>
    <cellStyle name="Normal 39 3" xfId="1921"/>
    <cellStyle name="Normal 4" xfId="1922"/>
    <cellStyle name="Normal 4 2" xfId="1923"/>
    <cellStyle name="Normal 4 2 2" xfId="1924"/>
    <cellStyle name="Normal 4 2 2 2" xfId="1925"/>
    <cellStyle name="Normal 4 2 2 3" xfId="1926"/>
    <cellStyle name="Normal 4 2 3" xfId="1927"/>
    <cellStyle name="Normal 4 2 4" xfId="1928"/>
    <cellStyle name="Normal 4 3" xfId="1929"/>
    <cellStyle name="Normal 4 3 2" xfId="1930"/>
    <cellStyle name="Normal 4 3 3" xfId="1931"/>
    <cellStyle name="Normal 4 4" xfId="1932"/>
    <cellStyle name="Normal 4 5" xfId="1933"/>
    <cellStyle name="Normal 40" xfId="1934"/>
    <cellStyle name="Normal 41" xfId="1935"/>
    <cellStyle name="Normal 41 2" xfId="1936"/>
    <cellStyle name="Normal 42" xfId="1937"/>
    <cellStyle name="Normal 42 2" xfId="1938"/>
    <cellStyle name="Normal 43" xfId="1939"/>
    <cellStyle name="Normal 43 2" xfId="1940"/>
    <cellStyle name="Normal 44" xfId="1941"/>
    <cellStyle name="Normal 44 10" xfId="1942"/>
    <cellStyle name="Normal 44 10 2" xfId="1943"/>
    <cellStyle name="Normal 44 11" xfId="1944"/>
    <cellStyle name="Normal 44 11 2" xfId="1945"/>
    <cellStyle name="Normal 44 12" xfId="1946"/>
    <cellStyle name="Normal 44 13" xfId="1947"/>
    <cellStyle name="Normal 44 14" xfId="1948"/>
    <cellStyle name="Normal 44 15" xfId="1949"/>
    <cellStyle name="Normal 44 16" xfId="1950"/>
    <cellStyle name="Normal 44 17" xfId="1951"/>
    <cellStyle name="Normal 44 18" xfId="1952"/>
    <cellStyle name="Normal 44 19" xfId="1953"/>
    <cellStyle name="Normal 44 2" xfId="1954"/>
    <cellStyle name="Normal 44 2 2" xfId="1955"/>
    <cellStyle name="Normal 44 20" xfId="1956"/>
    <cellStyle name="Normal 44 21" xfId="1957"/>
    <cellStyle name="Normal 44 22" xfId="1958"/>
    <cellStyle name="Normal 44 23" xfId="1959"/>
    <cellStyle name="Normal 44 24" xfId="1960"/>
    <cellStyle name="Normal 44 25" xfId="1961"/>
    <cellStyle name="Normal 44 26" xfId="1962"/>
    <cellStyle name="Normal 44 27" xfId="1963"/>
    <cellStyle name="Normal 44 28" xfId="1964"/>
    <cellStyle name="Normal 44 29" xfId="1965"/>
    <cellStyle name="Normal 44 3" xfId="1966"/>
    <cellStyle name="Normal 44 3 2" xfId="1967"/>
    <cellStyle name="Normal 44 30" xfId="1968"/>
    <cellStyle name="Normal 44 31" xfId="1969"/>
    <cellStyle name="Normal 44 32" xfId="1970"/>
    <cellStyle name="Normal 44 33" xfId="1971"/>
    <cellStyle name="Normal 44 34" xfId="1972"/>
    <cellStyle name="Normal 44 35" xfId="1973"/>
    <cellStyle name="Normal 44 36" xfId="1974"/>
    <cellStyle name="Normal 44 37" xfId="1975"/>
    <cellStyle name="Normal 44 38" xfId="1976"/>
    <cellStyle name="Normal 44 39" xfId="1977"/>
    <cellStyle name="Normal 44 4" xfId="1978"/>
    <cellStyle name="Normal 44 4 2" xfId="1979"/>
    <cellStyle name="Normal 44 40" xfId="1980"/>
    <cellStyle name="Normal 44 41" xfId="1981"/>
    <cellStyle name="Normal 44 42" xfId="1982"/>
    <cellStyle name="Normal 44 43" xfId="1983"/>
    <cellStyle name="Normal 44 44" xfId="1984"/>
    <cellStyle name="Normal 44 45" xfId="1985"/>
    <cellStyle name="Normal 44 46" xfId="1986"/>
    <cellStyle name="Normal 44 47" xfId="1987"/>
    <cellStyle name="Normal 44 48" xfId="1988"/>
    <cellStyle name="Normal 44 49" xfId="1989"/>
    <cellStyle name="Normal 44 5" xfId="1990"/>
    <cellStyle name="Normal 44 5 2" xfId="1991"/>
    <cellStyle name="Normal 44 50" xfId="1992"/>
    <cellStyle name="Normal 44 51" xfId="1993"/>
    <cellStyle name="Normal 44 52" xfId="1994"/>
    <cellStyle name="Normal 44 53" xfId="1995"/>
    <cellStyle name="Normal 44 54" xfId="1996"/>
    <cellStyle name="Normal 44 55" xfId="1997"/>
    <cellStyle name="Normal 44 56" xfId="1998"/>
    <cellStyle name="Normal 44 57" xfId="1999"/>
    <cellStyle name="Normal 44 58" xfId="2000"/>
    <cellStyle name="Normal 44 59" xfId="2001"/>
    <cellStyle name="Normal 44 6" xfId="2002"/>
    <cellStyle name="Normal 44 6 2" xfId="2003"/>
    <cellStyle name="Normal 44 60" xfId="2004"/>
    <cellStyle name="Normal 44 61" xfId="2005"/>
    <cellStyle name="Normal 44 62" xfId="2006"/>
    <cellStyle name="Normal 44 63" xfId="2007"/>
    <cellStyle name="Normal 44 64" xfId="2008"/>
    <cellStyle name="Normal 44 65" xfId="2009"/>
    <cellStyle name="Normal 44 66" xfId="2010"/>
    <cellStyle name="Normal 44 67" xfId="2011"/>
    <cellStyle name="Normal 44 68" xfId="2012"/>
    <cellStyle name="Normal 44 69" xfId="2013"/>
    <cellStyle name="Normal 44 7" xfId="2014"/>
    <cellStyle name="Normal 44 7 2" xfId="2015"/>
    <cellStyle name="Normal 44 70" xfId="2016"/>
    <cellStyle name="Normal 44 71" xfId="2017"/>
    <cellStyle name="Normal 44 72" xfId="2018"/>
    <cellStyle name="Normal 44 73" xfId="2019"/>
    <cellStyle name="Normal 44 74" xfId="2020"/>
    <cellStyle name="Normal 44 8" xfId="2021"/>
    <cellStyle name="Normal 44 8 2" xfId="2022"/>
    <cellStyle name="Normal 44 9" xfId="2023"/>
    <cellStyle name="Normal 44 9 2" xfId="2024"/>
    <cellStyle name="Normal 44_INFORME DE EVALUACION TECNICO PRELIMINAR AJUSTADO" xfId="2025"/>
    <cellStyle name="Normal 45" xfId="2026"/>
    <cellStyle name="Normal 46" xfId="2027"/>
    <cellStyle name="Normal 47" xfId="2028"/>
    <cellStyle name="Normal 48" xfId="2029"/>
    <cellStyle name="Normal 49" xfId="2030"/>
    <cellStyle name="Normal 5" xfId="2031"/>
    <cellStyle name="Normal 5 2" xfId="2032"/>
    <cellStyle name="Normal 5 3" xfId="2033"/>
    <cellStyle name="Normal 5 3 2" xfId="2034"/>
    <cellStyle name="Normal 5 4" xfId="2035"/>
    <cellStyle name="Normal 5 5" xfId="2036"/>
    <cellStyle name="Normal 5 6" xfId="2037"/>
    <cellStyle name="Normal 54" xfId="2038"/>
    <cellStyle name="Normal 54 2" xfId="2039"/>
    <cellStyle name="Normal 58" xfId="2040"/>
    <cellStyle name="Normal 58 2" xfId="2041"/>
    <cellStyle name="Normal 6" xfId="2042"/>
    <cellStyle name="Normal 6 2" xfId="2043"/>
    <cellStyle name="Normal 6 3" xfId="2044"/>
    <cellStyle name="Normal 6 4" xfId="2045"/>
    <cellStyle name="Normal 6 5" xfId="2046"/>
    <cellStyle name="Normal 61" xfId="2047"/>
    <cellStyle name="Normal 61 2" xfId="2048"/>
    <cellStyle name="Normal 62" xfId="2049"/>
    <cellStyle name="Normal 62 2" xfId="2050"/>
    <cellStyle name="Normal 7" xfId="2051"/>
    <cellStyle name="Normal 7 2" xfId="2052"/>
    <cellStyle name="Normal 7 3" xfId="2053"/>
    <cellStyle name="Normal 7 4" xfId="2054"/>
    <cellStyle name="Normal 8" xfId="2055"/>
    <cellStyle name="Normal 8 2" xfId="2056"/>
    <cellStyle name="Normal 8 2 2" xfId="2057"/>
    <cellStyle name="Normal 8 3" xfId="2058"/>
    <cellStyle name="Normal 8 4" xfId="2059"/>
    <cellStyle name="Normal 8 5" xfId="2060"/>
    <cellStyle name="Normal 9" xfId="2061"/>
    <cellStyle name="Normal 9 2" xfId="2062"/>
    <cellStyle name="Notas" xfId="2063"/>
    <cellStyle name="Notas 2" xfId="2064"/>
    <cellStyle name="Notas 2 2" xfId="2065"/>
    <cellStyle name="Notas 3" xfId="2066"/>
    <cellStyle name="Notas 4" xfId="2067"/>
    <cellStyle name="Output" xfId="2068"/>
    <cellStyle name="Percent" xfId="2069"/>
    <cellStyle name="Porcentaje 2" xfId="2070"/>
    <cellStyle name="Porcentual 2" xfId="2071"/>
    <cellStyle name="Porcentual 2 2" xfId="2072"/>
    <cellStyle name="Porcentual 3" xfId="2073"/>
    <cellStyle name="Porcentual 3 2" xfId="2074"/>
    <cellStyle name="Salida" xfId="2075"/>
    <cellStyle name="Salida 2" xfId="2076"/>
    <cellStyle name="Salida 2 2" xfId="2077"/>
    <cellStyle name="Salida 3" xfId="2078"/>
    <cellStyle name="Salida 4" xfId="2079"/>
    <cellStyle name="TableStyleLight1" xfId="2080"/>
    <cellStyle name="Texto de advertencia" xfId="2081"/>
    <cellStyle name="Texto de advertencia 2" xfId="2082"/>
    <cellStyle name="Texto de advertencia 2 2" xfId="2083"/>
    <cellStyle name="Texto de advertencia 3" xfId="2084"/>
    <cellStyle name="Texto de advertencia 4" xfId="2085"/>
    <cellStyle name="Texto explicativo" xfId="2086"/>
    <cellStyle name="Texto explicativo 2" xfId="2087"/>
    <cellStyle name="Texto explicativo 2 2" xfId="2088"/>
    <cellStyle name="Texto explicativo 3" xfId="2089"/>
    <cellStyle name="Texto explicativo 4" xfId="2090"/>
    <cellStyle name="Title" xfId="2091"/>
    <cellStyle name="Título" xfId="2092"/>
    <cellStyle name="Título 1 2" xfId="2093"/>
    <cellStyle name="Título 1 2 2" xfId="2094"/>
    <cellStyle name="Título 1 3" xfId="2095"/>
    <cellStyle name="Título 1 4" xfId="2096"/>
    <cellStyle name="Título 2" xfId="2097"/>
    <cellStyle name="Título 2 2" xfId="2098"/>
    <cellStyle name="Título 2 2 2" xfId="2099"/>
    <cellStyle name="Título 2 3" xfId="2100"/>
    <cellStyle name="Título 2 4" xfId="2101"/>
    <cellStyle name="Título 3" xfId="2102"/>
    <cellStyle name="Título 3 2" xfId="2103"/>
    <cellStyle name="Título 3 2 2" xfId="2104"/>
    <cellStyle name="Título 3 3" xfId="2105"/>
    <cellStyle name="Título 3 4" xfId="2106"/>
    <cellStyle name="Título 4" xfId="2107"/>
    <cellStyle name="Título 4 2" xfId="2108"/>
    <cellStyle name="Título 5" xfId="2109"/>
    <cellStyle name="Título 6" xfId="2110"/>
    <cellStyle name="Total" xfId="2111"/>
    <cellStyle name="Total 2" xfId="2112"/>
    <cellStyle name="Total 2 2" xfId="2113"/>
    <cellStyle name="Total 3" xfId="2114"/>
    <cellStyle name="Total 4" xfId="2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1\client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clientes\Documents%20and%20Settings\glijer\Configuraci&#243;n%20local\Archivos%20temporales%20de%20Internet\OLK21DE\CUADRO%20RESUMEN%20-%20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02\LICITACIONES\MUNICIPIO%20DE%20SOACHA\PROCESO%202014\INFORMES%20VERIFICACION%20Y%20EVALUACION\INFORMES%20FINALES\INFORME%20FINAL%20REQUISITOS%20JURIDICOS,%20FINANCIEROS,%20TECNICOS%20Y%20ECONOMICO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valuacion%20seguros%20Nov1-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Gloria.Trivi&#241;o\AppData\Local\Microsoft\Windows\Temporary%20Internet%20Files\Content.Outlook\MVIUTX0U\ANSPE%20-%20AGENCIA%20NACIONAL%20PARA%20LA%20SUPERACION%20DE%20LA%20POBREZA%20EXTREMA\Copia%20de%20INFORME%20FINAL%20DE%20REQUISITOS%20HABILITANTES%20TECNICO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Gloria.Trivi&#241;o\AppData\Local\Microsoft\Windows\Temporary%20Internet%20Files\Content.Outlook\MVIUTX0U\EVALUACION%20TECNICA%20Y%20ECONOMICA%20%20-D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RESUMEN TASA UNICA"/>
      <sheetName val="RIESGOS"/>
      <sheetName val="COBERTURAS"/>
      <sheetName val="CUADRO RESUMEN"/>
      <sheetName val="Info"/>
      <sheetName val="P Y G FINANCIERO"/>
      <sheetName val="Rea"/>
      <sheetName val="P&amp;G"/>
      <sheetName val="% Pérdida"/>
    </sheetNames>
    <sheetDataSet>
      <sheetData sheetId="4">
        <row r="13">
          <cell r="L13" t="str">
            <v>-  TERREMOTO, TEMBLOR, ERUPCIÓN VOLCANICA, MAREMOTO, TSUNAMI:  1% SOBRE DE LA PERDIDA, SIN MINIMO</v>
          </cell>
        </row>
        <row r="14">
          <cell r="L14" t="str">
            <v>- AMCCoPH AMIT (INCLUYENDO SABOTAJE Y TERRORISMO): 1% SOBRE EL VALOR DE LA PERDIDA, SIN MINIMO</v>
          </cell>
        </row>
        <row r="15">
          <cell r="L15" t="str">
            <v>- HURTO Y HURTO CALIFICADO PARA CUALQUIER BIEN: SIN DEDUCIBLE</v>
          </cell>
        </row>
        <row r="16">
          <cell r="L16" t="str">
            <v>- DAÑO INTERNO EN EQUIPOS ELECTRICOS Y ELECTRONICOS: SIN DEDUCIBLE </v>
          </cell>
        </row>
        <row r="18">
          <cell r="L18" t="str">
            <v>- DEMAS EVENTOS: SIN DEDUCIBLE</v>
          </cell>
        </row>
        <row r="24">
          <cell r="L24" t="str">
            <v>- TODO DAÑO O PERDIDA DE CELULARES, AVANTELES, BEEPERS, RADIOTELEFONOS Y DEMAS EQUIPOS PORTATILES DE COMUNICACIÓN, CUALQUIERA SEA SU TECNOLOGIA: SIN DEDUCIBLE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 BÁSICO"/>
      <sheetName val="VERIFICACION JURIDICA FINAL"/>
      <sheetName val="VERIFICACION FINANCIERA FINAL"/>
      <sheetName val="VERIFICACIÓN TÉCNICA FINAL"/>
      <sheetName val="RESUMEN DE HABILITADOS"/>
      <sheetName val="EVALUACION ECONOMICA"/>
    </sheetNames>
    <sheetDataSet>
      <sheetData sheetId="0">
        <row r="8">
          <cell r="A8" t="str">
            <v>PROPONENTES</v>
          </cell>
          <cell r="C8" t="str">
            <v>No. DE FOLIOS</v>
          </cell>
          <cell r="D8" t="str">
            <v>VALOR DE LA OFERTA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PARTICIPANTES"/>
      <sheetName val="2. VERIFICACION JURIDICA"/>
      <sheetName val="3. VERIFICACION FINANCIERA"/>
      <sheetName val="4. VERIFICACION TECNICA"/>
      <sheetName val="10. RESUMEN HABILITANTES"/>
      <sheetName val="11. VERIFICACION ECONOMIC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PARTICIPANTES"/>
      <sheetName val="2. VERIFICACION JURIDICA "/>
      <sheetName val="3. VERIFICACION FINANCIERA"/>
      <sheetName val="2. VERIFICACION TECNICA"/>
      <sheetName val="3. RESUMEN HABILITANTES"/>
      <sheetName val="4. TRDM "/>
      <sheetName val="5. AUTOS"/>
      <sheetName val="6. MANEJO"/>
      <sheetName val="7. RCE"/>
      <sheetName val="8. RCSP"/>
      <sheetName val="9. IRF"/>
      <sheetName val="10. SOAT"/>
    </sheetNames>
    <sheetDataSet>
      <sheetData sheetId="0">
        <row r="3">
          <cell r="A3" t="str">
            <v>PROCESO CONTRATACION</v>
          </cell>
        </row>
        <row r="4">
          <cell r="A4" t="str">
            <v>OBJETO</v>
          </cell>
        </row>
        <row r="5">
          <cell r="A5" t="str">
            <v>PRESUPUESTO OFICIAL</v>
          </cell>
        </row>
        <row r="6">
          <cell r="A6" t="str">
            <v>FECHA DE CIERRE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 RESUMEN EVALUACION"/>
      <sheetName val="2. CRITERIOS"/>
      <sheetName val="3. TRDM "/>
      <sheetName val="4. MANEJO"/>
      <sheetName val="5. RCE"/>
      <sheetName val="7. RCSP"/>
      <sheetName val="8. DOCUMENTOS SINIESTROS"/>
      <sheetName val="9.RESUMEN CRITERIOS EVALUACION"/>
      <sheetName val="10. TOTAL PRIMAS Y PUNTAJES"/>
      <sheetName val="Hoja1"/>
    </sheetNames>
    <sheetDataSet>
      <sheetData sheetId="2">
        <row r="1">
          <cell r="A1" t="str">
            <v>DIRECCIÓN NACIONAL DE DERECHOS DE AUTOR </v>
          </cell>
        </row>
        <row r="102">
          <cell r="E102">
            <v>222295</v>
          </cell>
          <cell r="H102">
            <v>247477</v>
          </cell>
        </row>
        <row r="104">
          <cell r="E104">
            <v>13828433.163495844</v>
          </cell>
          <cell r="H104">
            <v>15211178.34321096</v>
          </cell>
        </row>
      </sheetData>
      <sheetData sheetId="3">
        <row r="60">
          <cell r="E60">
            <v>2151879.4520547944</v>
          </cell>
          <cell r="H60">
            <v>1906849.315068493</v>
          </cell>
        </row>
      </sheetData>
      <sheetData sheetId="4">
        <row r="78">
          <cell r="E78">
            <v>523430.13698630134</v>
          </cell>
          <cell r="H78">
            <v>381369.8630136986</v>
          </cell>
        </row>
      </sheetData>
      <sheetData sheetId="5">
        <row r="82">
          <cell r="E82">
            <v>6979068.493150684</v>
          </cell>
          <cell r="H82">
            <v>4576438.356164384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6"/>
  <sheetViews>
    <sheetView showGridLines="0" zoomScalePageLayoutView="0" workbookViewId="0" topLeftCell="A4">
      <selection activeCell="A11" sqref="A11:B11"/>
    </sheetView>
  </sheetViews>
  <sheetFormatPr defaultColWidth="11.421875" defaultRowHeight="12.75"/>
  <cols>
    <col min="1" max="1" width="32.421875" style="1" customWidth="1"/>
    <col min="2" max="2" width="28.421875" style="1" customWidth="1"/>
    <col min="3" max="3" width="20.8515625" style="1" customWidth="1"/>
    <col min="4" max="4" width="26.28125" style="1" customWidth="1"/>
    <col min="5" max="16384" width="11.421875" style="1" customWidth="1"/>
  </cols>
  <sheetData>
    <row r="1" spans="1:4" ht="32.25" customHeight="1" thickBot="1">
      <c r="A1" s="110" t="s">
        <v>66</v>
      </c>
      <c r="B1" s="111"/>
      <c r="C1" s="111"/>
      <c r="D1" s="112"/>
    </row>
    <row r="2" spans="1:4" ht="13.5" thickBot="1">
      <c r="A2" s="118" t="s">
        <v>4</v>
      </c>
      <c r="B2" s="118"/>
      <c r="C2" s="118"/>
      <c r="D2" s="118"/>
    </row>
    <row r="3" spans="1:4" ht="33.75" customHeight="1">
      <c r="A3" s="23" t="s">
        <v>18</v>
      </c>
      <c r="B3" s="113" t="s">
        <v>67</v>
      </c>
      <c r="C3" s="113"/>
      <c r="D3" s="114"/>
    </row>
    <row r="4" spans="1:7" ht="72.75" customHeight="1">
      <c r="A4" s="24" t="s">
        <v>7</v>
      </c>
      <c r="B4" s="115" t="s">
        <v>68</v>
      </c>
      <c r="C4" s="116"/>
      <c r="D4" s="117"/>
      <c r="E4" s="25"/>
      <c r="F4" s="25"/>
      <c r="G4" s="25"/>
    </row>
    <row r="5" spans="1:4" ht="168.75" customHeight="1">
      <c r="A5" s="24" t="s">
        <v>5</v>
      </c>
      <c r="B5" s="119" t="s">
        <v>69</v>
      </c>
      <c r="C5" s="119"/>
      <c r="D5" s="120"/>
    </row>
    <row r="6" spans="1:4" ht="26.25" customHeight="1" thickBot="1">
      <c r="A6" s="26" t="s">
        <v>6</v>
      </c>
      <c r="B6" s="121" t="s">
        <v>70</v>
      </c>
      <c r="C6" s="121"/>
      <c r="D6" s="122"/>
    </row>
    <row r="7" spans="1:4" ht="13.5" thickBot="1">
      <c r="A7" s="27"/>
      <c r="B7" s="28"/>
      <c r="C7" s="28"/>
      <c r="D7" s="28"/>
    </row>
    <row r="8" spans="1:4" ht="36" customHeight="1" thickBot="1">
      <c r="A8" s="125" t="s">
        <v>86</v>
      </c>
      <c r="B8" s="126"/>
      <c r="C8" s="126"/>
      <c r="D8" s="127"/>
    </row>
    <row r="9" spans="1:6" s="2" customFormat="1" ht="33.75" customHeight="1">
      <c r="A9" s="128" t="s">
        <v>8</v>
      </c>
      <c r="B9" s="129"/>
      <c r="C9" s="132" t="s">
        <v>55</v>
      </c>
      <c r="D9" s="133"/>
      <c r="E9" s="29"/>
      <c r="F9" s="29"/>
    </row>
    <row r="10" spans="1:6" s="2" customFormat="1" ht="28.5" customHeight="1" thickBot="1">
      <c r="A10" s="130" t="s">
        <v>71</v>
      </c>
      <c r="B10" s="131"/>
      <c r="C10" s="134" t="s">
        <v>160</v>
      </c>
      <c r="D10" s="135"/>
      <c r="E10" s="29"/>
      <c r="F10" s="29"/>
    </row>
    <row r="11" spans="1:6" ht="30" customHeight="1" thickBot="1">
      <c r="A11" s="130" t="s">
        <v>73</v>
      </c>
      <c r="B11" s="131"/>
      <c r="C11" s="134" t="s">
        <v>161</v>
      </c>
      <c r="D11" s="135"/>
      <c r="E11" s="30"/>
      <c r="F11" s="30"/>
    </row>
    <row r="12" spans="1:4" ht="35.25" customHeight="1" thickBot="1">
      <c r="A12" s="107" t="s">
        <v>159</v>
      </c>
      <c r="B12" s="108"/>
      <c r="C12" s="108"/>
      <c r="D12" s="109"/>
    </row>
    <row r="15" spans="1:2" ht="12.75">
      <c r="A15" s="123" t="s">
        <v>59</v>
      </c>
      <c r="B15" s="123"/>
    </row>
    <row r="16" spans="1:2" ht="12.75">
      <c r="A16" s="124" t="s">
        <v>60</v>
      </c>
      <c r="B16" s="124"/>
    </row>
    <row r="17" spans="1:3" ht="12.75">
      <c r="A17" s="40"/>
      <c r="C17" s="96"/>
    </row>
    <row r="18" ht="12.75">
      <c r="A18" s="44"/>
    </row>
    <row r="19" spans="1:2" ht="12.75">
      <c r="A19" s="123" t="str">
        <f>A1</f>
        <v>DIRECCION NACIONAL DE DERECHOS DE AUTOR </v>
      </c>
      <c r="B19" s="123"/>
    </row>
    <row r="20" ht="12.75">
      <c r="A20" s="40" t="s">
        <v>61</v>
      </c>
    </row>
    <row r="21" ht="12.75">
      <c r="A21" s="40"/>
    </row>
    <row r="22" ht="12.75">
      <c r="A22" s="40"/>
    </row>
    <row r="23" ht="12.75">
      <c r="A23" s="41"/>
    </row>
    <row r="24" ht="12.75">
      <c r="A24" s="39" t="str">
        <f>A19</f>
        <v>DIRECCION NACIONAL DE DERECHOS DE AUTOR </v>
      </c>
    </row>
    <row r="25" ht="12.75">
      <c r="A25" s="40" t="s">
        <v>62</v>
      </c>
    </row>
    <row r="26" ht="12.75">
      <c r="A26" s="42"/>
    </row>
  </sheetData>
  <sheetProtection/>
  <mergeCells count="17">
    <mergeCell ref="A15:B15"/>
    <mergeCell ref="A16:B16"/>
    <mergeCell ref="A19:B19"/>
    <mergeCell ref="A8:D8"/>
    <mergeCell ref="A9:B9"/>
    <mergeCell ref="A11:B11"/>
    <mergeCell ref="A10:B10"/>
    <mergeCell ref="C9:D9"/>
    <mergeCell ref="C10:D10"/>
    <mergeCell ref="C11:D11"/>
    <mergeCell ref="A12:D12"/>
    <mergeCell ref="A1:D1"/>
    <mergeCell ref="B3:D3"/>
    <mergeCell ref="B4:D4"/>
    <mergeCell ref="A2:D2"/>
    <mergeCell ref="B5:D5"/>
    <mergeCell ref="B6:D6"/>
  </mergeCells>
  <printOptions horizontalCentered="1"/>
  <pageMargins left="0" right="0" top="0.5905511811023623" bottom="0.984251968503937" header="0" footer="0"/>
  <pageSetup horizontalDpi="600" verticalDpi="600" orientation="portrait" scale="80" r:id="rId1"/>
  <headerFooter scaleWithDoc="0" alignWithMargins="0">
    <oddFooter>&amp;C&amp;A&amp;RPágina &amp;P</oddFooter>
  </headerFooter>
</worksheet>
</file>

<file path=xl/worksheets/sheet2.xml><?xml version="1.0" encoding="utf-8"?>
<worksheet xmlns="http://schemas.openxmlformats.org/spreadsheetml/2006/main" xmlns:r="http://schemas.openxmlformats.org/officeDocument/2006/relationships">
  <dimension ref="A1:G31"/>
  <sheetViews>
    <sheetView zoomScale="90" zoomScaleNormal="90" zoomScalePageLayoutView="0" workbookViewId="0" topLeftCell="A25">
      <selection activeCell="A25" sqref="A1:IV16384"/>
    </sheetView>
  </sheetViews>
  <sheetFormatPr defaultColWidth="11.421875" defaultRowHeight="12.75"/>
  <cols>
    <col min="1" max="1" width="79.140625" style="20" customWidth="1"/>
    <col min="2" max="3" width="4.421875" style="20" customWidth="1"/>
    <col min="4" max="4" width="33.8515625" style="20" customWidth="1"/>
    <col min="5" max="6" width="4.421875" style="20" customWidth="1"/>
    <col min="7" max="7" width="33.8515625" style="20" customWidth="1"/>
    <col min="8" max="16384" width="11.421875" style="20" customWidth="1"/>
  </cols>
  <sheetData>
    <row r="1" spans="1:7" s="7" customFormat="1" ht="26.25" customHeight="1">
      <c r="A1" s="136" t="str">
        <f>'1. PARTICIPANTES'!A1:D1</f>
        <v>DIRECCION NACIONAL DE DERECHOS DE AUTOR </v>
      </c>
      <c r="B1" s="137"/>
      <c r="C1" s="137"/>
      <c r="D1" s="137"/>
      <c r="E1" s="137"/>
      <c r="F1" s="137"/>
      <c r="G1" s="137"/>
    </row>
    <row r="2" spans="1:4" s="7" customFormat="1" ht="3" customHeight="1" thickBot="1">
      <c r="A2" s="143"/>
      <c r="B2" s="144"/>
      <c r="C2" s="144"/>
      <c r="D2" s="144"/>
    </row>
    <row r="3" spans="1:7" s="9" customFormat="1" ht="24" customHeight="1">
      <c r="A3" s="8" t="e">
        <f>+#REF!</f>
        <v>#REF!</v>
      </c>
      <c r="B3" s="140" t="str">
        <f>'1. PARTICIPANTES'!B3:D3</f>
        <v>Selección Abreviada de Menor Cuantía - DNDA 031-2016</v>
      </c>
      <c r="C3" s="141"/>
      <c r="D3" s="141"/>
      <c r="E3" s="141"/>
      <c r="F3" s="141"/>
      <c r="G3" s="142"/>
    </row>
    <row r="4" spans="1:7" s="9" customFormat="1" ht="97.5" customHeight="1">
      <c r="A4" s="10" t="e">
        <f>+#REF!</f>
        <v>#REF!</v>
      </c>
      <c r="B4" s="295"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
</v>
      </c>
      <c r="C4" s="296"/>
      <c r="D4" s="296"/>
      <c r="E4" s="296"/>
      <c r="F4" s="296"/>
      <c r="G4" s="297"/>
    </row>
    <row r="5" spans="1:7" s="9" customFormat="1" ht="122.25" customHeight="1">
      <c r="A5" s="10" t="e">
        <f>+#REF!</f>
        <v>#REF!</v>
      </c>
      <c r="B5" s="295" t="str">
        <f>'1. PARTICIPANTES'!B5:D5</f>
        <v>
El presupuesto asignado al presente proceso, se estableció con base en el estudio de mercado realizado por el intermediario de seguros contratado por la DNDA, de acuerdo con la necesidad a satisfacer, de lo cual se determinó que el presupuesto oficial para el presente proceso corresponde a la suma de VEINTICUATRO MILLONES DE PESOS M/CTE ($24.000.000) incluido el IVA, impuestos y todos los demás tributos, tasas, contribuciones, costos y gastos de toda índole en que el contratista deba incurrir en relación con u originado en el presente contrato, discriminados así: Vigencia 2016: CINCO MILLONES SETECIENTOS MIL PESOS M/CTE ($5.700.000), según Certificado de Disponibilidad Presupuestal No. 6016 de fecha 04 de abril de 2016 Concepto “Seguros” para cubrir el costo de los seguros durante el periodo comprendido entre el 02 de noviembre de 2016 a las 24:00 horas y el 31 de diciembre de 2016 a las 24:00 horas. Vigencia 2017: Autorización de vigencia futura a partir del 1 de enero de 2017 y la fecha en la cual los oferentes oferten las pólizas requeridas siempre y cuando cumplan con las condiciones mínimas del presente proceso de selección, por valor de DIECIOCHO MILLONES TRESCIENTOS MIL PESOS M/CTE ($18.300.000)</v>
      </c>
      <c r="C5" s="296"/>
      <c r="D5" s="296"/>
      <c r="E5" s="296"/>
      <c r="F5" s="296"/>
      <c r="G5" s="297"/>
    </row>
    <row r="6" spans="1:7" s="9" customFormat="1" ht="35.25" customHeight="1" thickBot="1">
      <c r="A6" s="11" t="e">
        <f>+#REF!</f>
        <v>#REF!</v>
      </c>
      <c r="B6" s="298" t="str">
        <f>'1. PARTICIPANTES'!B6:D6</f>
        <v>21 de Octubre de 2016 -  a las 5:00 P.M. (MEDIANTE PLATAFORMA DE SECOP II)</v>
      </c>
      <c r="C6" s="299"/>
      <c r="D6" s="299"/>
      <c r="E6" s="299"/>
      <c r="F6" s="299"/>
      <c r="G6" s="300"/>
    </row>
    <row r="7" spans="1:7" s="14" customFormat="1" ht="3" customHeight="1">
      <c r="A7" s="12"/>
      <c r="B7" s="13"/>
      <c r="C7" s="13"/>
      <c r="D7" s="13"/>
      <c r="E7" s="13"/>
      <c r="F7" s="13"/>
      <c r="G7" s="13"/>
    </row>
    <row r="8" spans="1:7" s="14" customFormat="1" ht="16.5" customHeight="1">
      <c r="A8" s="138" t="s">
        <v>74</v>
      </c>
      <c r="B8" s="138"/>
      <c r="C8" s="138"/>
      <c r="D8" s="138"/>
      <c r="E8" s="138"/>
      <c r="F8" s="138"/>
      <c r="G8" s="138"/>
    </row>
    <row r="9" spans="1:7" s="9" customFormat="1" ht="20.25" customHeight="1">
      <c r="A9" s="138" t="s">
        <v>75</v>
      </c>
      <c r="B9" s="138"/>
      <c r="C9" s="138"/>
      <c r="D9" s="138"/>
      <c r="E9" s="138"/>
      <c r="F9" s="138"/>
      <c r="G9" s="138"/>
    </row>
    <row r="10" spans="1:7" s="15" customFormat="1" ht="22.5" customHeight="1">
      <c r="A10" s="139" t="s">
        <v>10</v>
      </c>
      <c r="B10" s="145" t="s">
        <v>11</v>
      </c>
      <c r="C10" s="145"/>
      <c r="D10" s="145"/>
      <c r="E10" s="145" t="s">
        <v>72</v>
      </c>
      <c r="F10" s="145"/>
      <c r="G10" s="145"/>
    </row>
    <row r="11" spans="1:7" s="15" customFormat="1" ht="34.5" customHeight="1">
      <c r="A11" s="139"/>
      <c r="B11" s="145" t="str">
        <f>'1. PARTICIPANTES'!A10</f>
        <v>LA PREVISORA S.A </v>
      </c>
      <c r="C11" s="145"/>
      <c r="D11" s="145"/>
      <c r="E11" s="145" t="str">
        <f>'1. PARTICIPANTES'!A11</f>
        <v>ASEGURADORA SOLIDARIA DE COLOMBIA </v>
      </c>
      <c r="F11" s="145"/>
      <c r="G11" s="145"/>
    </row>
    <row r="12" spans="1:7" s="15" customFormat="1" ht="12.75" customHeight="1">
      <c r="A12" s="139"/>
      <c r="B12" s="139" t="s">
        <v>2</v>
      </c>
      <c r="C12" s="139"/>
      <c r="D12" s="139" t="s">
        <v>9</v>
      </c>
      <c r="E12" s="139" t="s">
        <v>2</v>
      </c>
      <c r="F12" s="139"/>
      <c r="G12" s="139" t="s">
        <v>9</v>
      </c>
    </row>
    <row r="13" spans="1:7" s="15" customFormat="1" ht="12.75">
      <c r="A13" s="139"/>
      <c r="B13" s="16" t="s">
        <v>0</v>
      </c>
      <c r="C13" s="16" t="s">
        <v>1</v>
      </c>
      <c r="D13" s="139"/>
      <c r="E13" s="16" t="s">
        <v>0</v>
      </c>
      <c r="F13" s="16" t="s">
        <v>1</v>
      </c>
      <c r="G13" s="139"/>
    </row>
    <row r="14" spans="1:7" s="9" customFormat="1" ht="182.25" customHeight="1">
      <c r="A14" s="31" t="s">
        <v>166</v>
      </c>
      <c r="B14" s="6" t="s">
        <v>12</v>
      </c>
      <c r="C14" s="16"/>
      <c r="D14" s="18" t="s">
        <v>100</v>
      </c>
      <c r="E14" s="6" t="s">
        <v>12</v>
      </c>
      <c r="F14" s="16"/>
      <c r="G14" s="18" t="s">
        <v>109</v>
      </c>
    </row>
    <row r="15" spans="1:7" s="9" customFormat="1" ht="408.75" customHeight="1">
      <c r="A15" s="31" t="s">
        <v>167</v>
      </c>
      <c r="B15" s="6"/>
      <c r="C15" s="16"/>
      <c r="D15" s="18" t="s">
        <v>57</v>
      </c>
      <c r="E15" s="6"/>
      <c r="F15" s="16"/>
      <c r="G15" s="18" t="s">
        <v>57</v>
      </c>
    </row>
    <row r="16" spans="1:7" s="9" customFormat="1" ht="358.5" customHeight="1">
      <c r="A16" s="31" t="s">
        <v>76</v>
      </c>
      <c r="B16" s="6" t="s">
        <v>12</v>
      </c>
      <c r="C16" s="16"/>
      <c r="D16" s="6" t="s">
        <v>110</v>
      </c>
      <c r="E16" s="6" t="s">
        <v>12</v>
      </c>
      <c r="F16" s="16"/>
      <c r="G16" s="6" t="s">
        <v>111</v>
      </c>
    </row>
    <row r="17" spans="1:7" s="9" customFormat="1" ht="309.75" customHeight="1">
      <c r="A17" s="17" t="s">
        <v>78</v>
      </c>
      <c r="B17" s="6" t="s">
        <v>12</v>
      </c>
      <c r="C17" s="16"/>
      <c r="D17" s="6" t="s">
        <v>112</v>
      </c>
      <c r="E17" s="6" t="s">
        <v>12</v>
      </c>
      <c r="F17" s="16"/>
      <c r="G17" s="6" t="s">
        <v>113</v>
      </c>
    </row>
    <row r="18" spans="1:7" s="9" customFormat="1" ht="409.5" customHeight="1">
      <c r="A18" s="31" t="s">
        <v>168</v>
      </c>
      <c r="B18" s="6" t="s">
        <v>12</v>
      </c>
      <c r="C18" s="6"/>
      <c r="D18" s="18" t="s">
        <v>114</v>
      </c>
      <c r="E18" s="6"/>
      <c r="F18" s="6"/>
      <c r="G18" s="18" t="s">
        <v>169</v>
      </c>
    </row>
    <row r="19" spans="1:7" s="9" customFormat="1" ht="88.5" customHeight="1">
      <c r="A19" s="17" t="s">
        <v>170</v>
      </c>
      <c r="B19" s="6" t="s">
        <v>12</v>
      </c>
      <c r="C19" s="6"/>
      <c r="D19" s="6" t="s">
        <v>101</v>
      </c>
      <c r="E19" s="6" t="s">
        <v>12</v>
      </c>
      <c r="F19" s="6"/>
      <c r="G19" s="6" t="s">
        <v>115</v>
      </c>
    </row>
    <row r="20" spans="1:7" s="9" customFormat="1" ht="384" customHeight="1">
      <c r="A20" s="31" t="s">
        <v>171</v>
      </c>
      <c r="B20" s="6" t="s">
        <v>12</v>
      </c>
      <c r="C20" s="301"/>
      <c r="D20" s="18" t="s">
        <v>102</v>
      </c>
      <c r="E20" s="6" t="s">
        <v>12</v>
      </c>
      <c r="F20" s="301"/>
      <c r="G20" s="18" t="s">
        <v>102</v>
      </c>
    </row>
    <row r="21" spans="1:7" s="9" customFormat="1" ht="93.75" customHeight="1">
      <c r="A21" s="31" t="s">
        <v>79</v>
      </c>
      <c r="B21" s="6" t="s">
        <v>12</v>
      </c>
      <c r="C21" s="16"/>
      <c r="D21" s="6" t="s">
        <v>103</v>
      </c>
      <c r="E21" s="6" t="s">
        <v>12</v>
      </c>
      <c r="F21" s="16"/>
      <c r="G21" s="6" t="s">
        <v>116</v>
      </c>
    </row>
    <row r="22" spans="1:7" s="9" customFormat="1" ht="70.5" customHeight="1">
      <c r="A22" s="21" t="s">
        <v>77</v>
      </c>
      <c r="B22" s="6" t="s">
        <v>12</v>
      </c>
      <c r="C22" s="6"/>
      <c r="D22" s="19" t="s">
        <v>104</v>
      </c>
      <c r="E22" s="6" t="s">
        <v>12</v>
      </c>
      <c r="F22" s="6"/>
      <c r="G22" s="19" t="s">
        <v>104</v>
      </c>
    </row>
    <row r="23" spans="1:7" s="9" customFormat="1" ht="69" customHeight="1">
      <c r="A23" s="38" t="s">
        <v>80</v>
      </c>
      <c r="B23" s="6" t="s">
        <v>12</v>
      </c>
      <c r="C23" s="6"/>
      <c r="D23" s="19" t="s">
        <v>105</v>
      </c>
      <c r="E23" s="6" t="s">
        <v>12</v>
      </c>
      <c r="F23" s="6"/>
      <c r="G23" s="19" t="s">
        <v>105</v>
      </c>
    </row>
    <row r="24" spans="1:7" s="9" customFormat="1" ht="51">
      <c r="A24" s="38" t="s">
        <v>81</v>
      </c>
      <c r="B24" s="6" t="s">
        <v>12</v>
      </c>
      <c r="C24" s="6"/>
      <c r="D24" s="19" t="s">
        <v>106</v>
      </c>
      <c r="E24" s="6" t="s">
        <v>12</v>
      </c>
      <c r="F24" s="6"/>
      <c r="G24" s="19" t="s">
        <v>106</v>
      </c>
    </row>
    <row r="25" spans="1:7" s="9" customFormat="1" ht="27">
      <c r="A25" s="38" t="s">
        <v>82</v>
      </c>
      <c r="B25" s="6" t="s">
        <v>12</v>
      </c>
      <c r="C25" s="6"/>
      <c r="D25" s="6" t="s">
        <v>107</v>
      </c>
      <c r="E25" s="6" t="s">
        <v>12</v>
      </c>
      <c r="F25" s="6"/>
      <c r="G25" s="6" t="s">
        <v>117</v>
      </c>
    </row>
    <row r="26" spans="1:7" s="9" customFormat="1" ht="56.25" customHeight="1">
      <c r="A26" s="38" t="s">
        <v>83</v>
      </c>
      <c r="B26" s="6" t="s">
        <v>12</v>
      </c>
      <c r="C26" s="6"/>
      <c r="D26" s="6" t="s">
        <v>108</v>
      </c>
      <c r="E26" s="6"/>
      <c r="F26" s="6"/>
      <c r="G26" s="6" t="s">
        <v>116</v>
      </c>
    </row>
    <row r="27" spans="1:7" s="9" customFormat="1" ht="54">
      <c r="A27" s="21" t="s">
        <v>84</v>
      </c>
      <c r="B27" s="6" t="s">
        <v>12</v>
      </c>
      <c r="C27" s="6"/>
      <c r="D27" s="6" t="s">
        <v>118</v>
      </c>
      <c r="E27" s="6" t="s">
        <v>12</v>
      </c>
      <c r="F27" s="6"/>
      <c r="G27" s="6" t="s">
        <v>119</v>
      </c>
    </row>
    <row r="28" spans="1:7" s="9" customFormat="1" ht="32.25" customHeight="1">
      <c r="A28" s="16" t="s">
        <v>19</v>
      </c>
      <c r="B28" s="139" t="s">
        <v>65</v>
      </c>
      <c r="C28" s="139"/>
      <c r="D28" s="139"/>
      <c r="E28" s="139" t="s">
        <v>15</v>
      </c>
      <c r="F28" s="139"/>
      <c r="G28" s="139"/>
    </row>
    <row r="29" spans="1:7" ht="12.75" customHeight="1">
      <c r="A29" s="146" t="s">
        <v>9</v>
      </c>
      <c r="B29" s="302" t="s">
        <v>165</v>
      </c>
      <c r="C29" s="303"/>
      <c r="D29" s="304"/>
      <c r="E29" s="302" t="s">
        <v>164</v>
      </c>
      <c r="F29" s="303"/>
      <c r="G29" s="304"/>
    </row>
    <row r="30" spans="1:7" ht="12.75">
      <c r="A30" s="146"/>
      <c r="B30" s="305"/>
      <c r="C30" s="306"/>
      <c r="D30" s="307"/>
      <c r="E30" s="305"/>
      <c r="F30" s="306"/>
      <c r="G30" s="307"/>
    </row>
    <row r="31" spans="1:7" ht="62.25" customHeight="1">
      <c r="A31" s="146"/>
      <c r="B31" s="308"/>
      <c r="C31" s="309"/>
      <c r="D31" s="310"/>
      <c r="E31" s="308"/>
      <c r="F31" s="309"/>
      <c r="G31" s="310"/>
    </row>
  </sheetData>
  <sheetProtection/>
  <mergeCells count="22">
    <mergeCell ref="A29:A31"/>
    <mergeCell ref="B29:D31"/>
    <mergeCell ref="B28:D28"/>
    <mergeCell ref="B11:D11"/>
    <mergeCell ref="B12:C12"/>
    <mergeCell ref="D12:D13"/>
    <mergeCell ref="E28:G28"/>
    <mergeCell ref="E29:G31"/>
    <mergeCell ref="B4:G4"/>
    <mergeCell ref="B5:G5"/>
    <mergeCell ref="E10:G10"/>
    <mergeCell ref="E11:G11"/>
    <mergeCell ref="B10:D10"/>
    <mergeCell ref="A1:G1"/>
    <mergeCell ref="B6:G6"/>
    <mergeCell ref="A8:G8"/>
    <mergeCell ref="A9:G9"/>
    <mergeCell ref="E12:F12"/>
    <mergeCell ref="G12:G13"/>
    <mergeCell ref="B3:G3"/>
    <mergeCell ref="A10:A13"/>
    <mergeCell ref="A2:D2"/>
  </mergeCells>
  <printOptions horizontalCentered="1"/>
  <pageMargins left="0" right="0" top="0.7874015748031497" bottom="0.7874015748031497" header="0.31496062992125984" footer="0.31496062992125984"/>
  <pageSetup horizontalDpi="600" verticalDpi="600" orientation="portrait" scale="60" r:id="rId1"/>
  <headerFooter>
    <oddFooter>&amp;C&amp;A&amp;RPágina &amp;P</oddFooter>
  </headerFooter>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20">
      <selection activeCell="F32" sqref="F32"/>
    </sheetView>
  </sheetViews>
  <sheetFormatPr defaultColWidth="12.28125" defaultRowHeight="12.75"/>
  <cols>
    <col min="1" max="1" width="19.421875" style="5" bestFit="1" customWidth="1"/>
    <col min="2" max="2" width="23.7109375" style="5" customWidth="1"/>
    <col min="3" max="3" width="20.140625" style="32" customWidth="1"/>
    <col min="4" max="4" width="19.28125" style="32" bestFit="1" customWidth="1"/>
    <col min="5" max="6" width="15.28125" style="5" customWidth="1"/>
    <col min="7" max="7" width="19.28125" style="32" bestFit="1" customWidth="1"/>
    <col min="8" max="9" width="15.28125" style="5" customWidth="1"/>
    <col min="10" max="16384" width="12.28125" style="5" customWidth="1"/>
  </cols>
  <sheetData>
    <row r="1" spans="1:9" s="7" customFormat="1" ht="26.25" customHeight="1">
      <c r="A1" s="185" t="str">
        <f>'2. VERIFICACION JURIDICA'!A1:D1</f>
        <v>DIRECCION NACIONAL DE DERECHOS DE AUTOR </v>
      </c>
      <c r="B1" s="186"/>
      <c r="C1" s="186"/>
      <c r="D1" s="186"/>
      <c r="E1" s="186"/>
      <c r="F1" s="186"/>
      <c r="G1" s="186"/>
      <c r="H1" s="186"/>
      <c r="I1" s="187"/>
    </row>
    <row r="2" spans="1:6" s="7" customFormat="1" ht="13.5" thickBot="1">
      <c r="A2" s="143"/>
      <c r="B2" s="144"/>
      <c r="C2" s="144"/>
      <c r="D2" s="144"/>
      <c r="E2" s="144"/>
      <c r="F2" s="144"/>
    </row>
    <row r="3" spans="1:9" s="9" customFormat="1" ht="24" customHeight="1">
      <c r="A3" s="150" t="e">
        <f>+#REF!</f>
        <v>#REF!</v>
      </c>
      <c r="B3" s="151"/>
      <c r="C3" s="188" t="str">
        <f>'1. PARTICIPANTES'!B3</f>
        <v>Selección Abreviada de Menor Cuantía - DNDA 031-2016</v>
      </c>
      <c r="D3" s="188"/>
      <c r="E3" s="188"/>
      <c r="F3" s="188"/>
      <c r="G3" s="188"/>
      <c r="H3" s="188"/>
      <c r="I3" s="188"/>
    </row>
    <row r="4" spans="1:9" s="9" customFormat="1" ht="62.25" customHeight="1">
      <c r="A4" s="161" t="e">
        <f>+#REF!</f>
        <v>#REF!</v>
      </c>
      <c r="B4" s="162"/>
      <c r="C4" s="311" t="str">
        <f>'1. PARTICIPANTES'!B4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
</v>
      </c>
      <c r="D4" s="311"/>
      <c r="E4" s="311"/>
      <c r="F4" s="311"/>
      <c r="G4" s="311"/>
      <c r="H4" s="311"/>
      <c r="I4" s="311"/>
    </row>
    <row r="5" spans="1:9" s="9" customFormat="1" ht="117" customHeight="1">
      <c r="A5" s="161" t="e">
        <f>+#REF!</f>
        <v>#REF!</v>
      </c>
      <c r="B5" s="162"/>
      <c r="C5" s="311" t="str">
        <f>'1. PARTICIPANTES'!B5</f>
        <v>
El presupuesto asignado al presente proceso, se estableció con base en el estudio de mercado realizado por el intermediario de seguros contratado por la DNDA, de acuerdo con la necesidad a satisfacer, de lo cual se determinó que el presupuesto oficial para el presente proceso corresponde a la suma de VEINTICUATRO MILLONES DE PESOS M/CTE ($24.000.000) incluido el IVA, impuestos y todos los demás tributos, tasas, contribuciones, costos y gastos de toda índole en que el contratista deba incurrir en relación con u originado en el presente contrato, discriminados así: Vigencia 2016: CINCO MILLONES SETECIENTOS MIL PESOS M/CTE ($5.700.000), según Certificado de Disponibilidad Presupuestal No. 6016 de fecha 04 de abril de 2016 Concepto “Seguros” para cubrir el costo de los seguros durante el periodo comprendido entre el 02 de noviembre de 2016 a las 24:00 horas y el 31 de diciembre de 2016 a las 24:00 horas. Vigencia 2017: Autorización de vigencia futura a partir del 1 de enero de 2017 y la fecha en la cual los oferentes oferten las pólizas requeridas siempre y cuando cumplan con las condiciones mínimas del presente proceso de selección, por valor de DIECIOCHO MILLONES TRESCIENTOS MIL PESOS M/CTE ($18.300.000)</v>
      </c>
      <c r="D5" s="311"/>
      <c r="E5" s="311"/>
      <c r="F5" s="311"/>
      <c r="G5" s="311"/>
      <c r="H5" s="311"/>
      <c r="I5" s="311"/>
    </row>
    <row r="6" spans="1:9" s="9" customFormat="1" ht="24" customHeight="1" thickBot="1">
      <c r="A6" s="163" t="e">
        <f>+#REF!</f>
        <v>#REF!</v>
      </c>
      <c r="B6" s="164"/>
      <c r="C6" s="312" t="str">
        <f>'1. PARTICIPANTES'!B6</f>
        <v>21 de Octubre de 2016 -  a las 5:00 P.M. (MEDIANTE PLATAFORMA DE SECOP II)</v>
      </c>
      <c r="D6" s="312"/>
      <c r="E6" s="312"/>
      <c r="F6" s="312"/>
      <c r="G6" s="312"/>
      <c r="H6" s="312"/>
      <c r="I6" s="312"/>
    </row>
    <row r="7" spans="1:7" ht="3" customHeight="1">
      <c r="A7" s="168"/>
      <c r="B7" s="168"/>
      <c r="C7" s="168"/>
      <c r="D7" s="168"/>
      <c r="E7" s="168"/>
      <c r="F7" s="168"/>
      <c r="G7" s="5"/>
    </row>
    <row r="8" spans="1:9" s="9" customFormat="1" ht="29.25" customHeight="1">
      <c r="A8" s="189" t="s">
        <v>20</v>
      </c>
      <c r="B8" s="190"/>
      <c r="C8" s="190"/>
      <c r="D8" s="190"/>
      <c r="E8" s="190"/>
      <c r="F8" s="190"/>
      <c r="G8" s="190"/>
      <c r="H8" s="190"/>
      <c r="I8" s="191"/>
    </row>
    <row r="9" spans="1:9" ht="22.5" customHeight="1">
      <c r="A9" s="155" t="s">
        <v>21</v>
      </c>
      <c r="B9" s="156"/>
      <c r="C9" s="157"/>
      <c r="D9" s="165" t="s">
        <v>11</v>
      </c>
      <c r="E9" s="166"/>
      <c r="F9" s="167"/>
      <c r="G9" s="165" t="s">
        <v>72</v>
      </c>
      <c r="H9" s="166"/>
      <c r="I9" s="167"/>
    </row>
    <row r="10" spans="1:9" ht="24.75" customHeight="1" thickBot="1">
      <c r="A10" s="158"/>
      <c r="B10" s="159"/>
      <c r="C10" s="160"/>
      <c r="D10" s="152" t="str">
        <f>'2. VERIFICACION JURIDICA'!B11</f>
        <v>LA PREVISORA S.A </v>
      </c>
      <c r="E10" s="153"/>
      <c r="F10" s="154"/>
      <c r="G10" s="152" t="str">
        <f>'2. VERIFICACION JURIDICA'!E11</f>
        <v>ASEGURADORA SOLIDARIA DE COLOMBIA </v>
      </c>
      <c r="H10" s="153"/>
      <c r="I10" s="154"/>
    </row>
    <row r="11" spans="1:9" s="317" customFormat="1" ht="69.75" customHeight="1">
      <c r="A11" s="313" t="s">
        <v>22</v>
      </c>
      <c r="B11" s="314" t="s">
        <v>23</v>
      </c>
      <c r="C11" s="315" t="s">
        <v>24</v>
      </c>
      <c r="D11" s="313" t="s">
        <v>25</v>
      </c>
      <c r="E11" s="314" t="s">
        <v>26</v>
      </c>
      <c r="F11" s="316" t="s">
        <v>27</v>
      </c>
      <c r="G11" s="313" t="s">
        <v>25</v>
      </c>
      <c r="H11" s="314" t="s">
        <v>26</v>
      </c>
      <c r="I11" s="316" t="s">
        <v>27</v>
      </c>
    </row>
    <row r="12" spans="1:9" s="317" customFormat="1" ht="27" customHeight="1">
      <c r="A12" s="189" t="s">
        <v>63</v>
      </c>
      <c r="B12" s="190"/>
      <c r="C12" s="190"/>
      <c r="D12" s="190"/>
      <c r="E12" s="190"/>
      <c r="F12" s="190"/>
      <c r="G12" s="190"/>
      <c r="H12" s="190"/>
      <c r="I12" s="191"/>
    </row>
    <row r="13" spans="1:9" s="317" customFormat="1" ht="27" customHeight="1">
      <c r="A13" s="318" t="s">
        <v>28</v>
      </c>
      <c r="B13" s="319" t="s">
        <v>52</v>
      </c>
      <c r="C13" s="320" t="s">
        <v>29</v>
      </c>
      <c r="D13" s="321">
        <v>814626757847</v>
      </c>
      <c r="E13" s="322">
        <f>D13/D14</f>
        <v>3.6648504306007235</v>
      </c>
      <c r="F13" s="323" t="s">
        <v>2</v>
      </c>
      <c r="G13" s="321">
        <v>84973179378</v>
      </c>
      <c r="H13" s="322">
        <f>G13/G14</f>
        <v>2.175513054023492</v>
      </c>
      <c r="I13" s="323" t="s">
        <v>2</v>
      </c>
    </row>
    <row r="14" spans="1:9" s="317" customFormat="1" ht="34.5" customHeight="1" thickBot="1">
      <c r="A14" s="324"/>
      <c r="B14" s="325"/>
      <c r="C14" s="326" t="s">
        <v>30</v>
      </c>
      <c r="D14" s="327">
        <v>222281038005</v>
      </c>
      <c r="E14" s="328"/>
      <c r="F14" s="329"/>
      <c r="G14" s="327">
        <v>39058914963</v>
      </c>
      <c r="H14" s="328"/>
      <c r="I14" s="329"/>
    </row>
    <row r="15" spans="1:9" s="317" customFormat="1" ht="27" customHeight="1">
      <c r="A15" s="330" t="s">
        <v>31</v>
      </c>
      <c r="B15" s="331" t="s">
        <v>53</v>
      </c>
      <c r="C15" s="332" t="s">
        <v>32</v>
      </c>
      <c r="D15" s="333">
        <v>1827288057071</v>
      </c>
      <c r="E15" s="334">
        <f>+(D17-D16)/D15</f>
        <v>0.1656137168794736</v>
      </c>
      <c r="F15" s="147" t="s">
        <v>2</v>
      </c>
      <c r="G15" s="333">
        <v>492650266674</v>
      </c>
      <c r="H15" s="334">
        <f>+(G17-G16)/G15</f>
        <v>0.11785974539910739</v>
      </c>
      <c r="I15" s="147" t="s">
        <v>2</v>
      </c>
    </row>
    <row r="16" spans="1:9" s="317" customFormat="1" ht="27" customHeight="1">
      <c r="A16" s="318"/>
      <c r="B16" s="319"/>
      <c r="C16" s="335" t="s">
        <v>33</v>
      </c>
      <c r="D16" s="336">
        <v>1158111884391</v>
      </c>
      <c r="E16" s="337"/>
      <c r="F16" s="148"/>
      <c r="G16" s="336">
        <v>334327691662</v>
      </c>
      <c r="H16" s="337"/>
      <c r="I16" s="148"/>
    </row>
    <row r="17" spans="1:9" s="317" customFormat="1" ht="27" customHeight="1" thickBot="1">
      <c r="A17" s="324"/>
      <c r="B17" s="325"/>
      <c r="C17" s="338" t="s">
        <v>34</v>
      </c>
      <c r="D17" s="339">
        <v>1460735851332</v>
      </c>
      <c r="E17" s="340"/>
      <c r="F17" s="149"/>
      <c r="G17" s="339">
        <v>392391326663</v>
      </c>
      <c r="H17" s="340"/>
      <c r="I17" s="149"/>
    </row>
    <row r="18" spans="1:9" s="317" customFormat="1" ht="33.75" customHeight="1">
      <c r="A18" s="330" t="s">
        <v>35</v>
      </c>
      <c r="B18" s="341" t="s">
        <v>54</v>
      </c>
      <c r="C18" s="342" t="s">
        <v>36</v>
      </c>
      <c r="D18" s="333">
        <v>228373866065</v>
      </c>
      <c r="E18" s="343">
        <f>+D18-D19</f>
        <v>89633572574</v>
      </c>
      <c r="F18" s="344" t="s">
        <v>2</v>
      </c>
      <c r="G18" s="333">
        <v>98343134151</v>
      </c>
      <c r="H18" s="343">
        <f>+G18-G19</f>
        <v>31452604507</v>
      </c>
      <c r="I18" s="344" t="s">
        <v>2</v>
      </c>
    </row>
    <row r="19" spans="1:9" s="317" customFormat="1" ht="33.75" customHeight="1">
      <c r="A19" s="318"/>
      <c r="B19" s="345"/>
      <c r="C19" s="346" t="s">
        <v>37</v>
      </c>
      <c r="D19" s="347">
        <v>138740293491</v>
      </c>
      <c r="E19" s="348"/>
      <c r="F19" s="323"/>
      <c r="G19" s="347">
        <v>66890529644</v>
      </c>
      <c r="H19" s="348"/>
      <c r="I19" s="323"/>
    </row>
    <row r="20" spans="1:9" s="317" customFormat="1" ht="27" customHeight="1">
      <c r="A20" s="189" t="s">
        <v>44</v>
      </c>
      <c r="B20" s="190"/>
      <c r="C20" s="190"/>
      <c r="D20" s="190"/>
      <c r="E20" s="190"/>
      <c r="F20" s="190"/>
      <c r="G20" s="190"/>
      <c r="H20" s="190"/>
      <c r="I20" s="191"/>
    </row>
    <row r="21" spans="1:9" s="317" customFormat="1" ht="27" customHeight="1">
      <c r="A21" s="318" t="s">
        <v>45</v>
      </c>
      <c r="B21" s="319" t="s">
        <v>46</v>
      </c>
      <c r="C21" s="320" t="s">
        <v>47</v>
      </c>
      <c r="D21" s="321">
        <v>18951125213</v>
      </c>
      <c r="E21" s="322">
        <f>+D21/D22</f>
        <v>0.05170102625584981</v>
      </c>
      <c r="F21" s="323" t="s">
        <v>2</v>
      </c>
      <c r="G21" s="321">
        <v>11138312970</v>
      </c>
      <c r="H21" s="322">
        <f>+G21/G22</f>
        <v>0.1110954591059705</v>
      </c>
      <c r="I21" s="323" t="s">
        <v>2</v>
      </c>
    </row>
    <row r="22" spans="1:9" s="317" customFormat="1" ht="27" customHeight="1" thickBot="1">
      <c r="A22" s="324"/>
      <c r="B22" s="325"/>
      <c r="C22" s="326" t="s">
        <v>48</v>
      </c>
      <c r="D22" s="327">
        <v>366552205738</v>
      </c>
      <c r="E22" s="328"/>
      <c r="F22" s="329"/>
      <c r="G22" s="327">
        <v>100258940011</v>
      </c>
      <c r="H22" s="328"/>
      <c r="I22" s="329"/>
    </row>
    <row r="23" spans="1:9" s="317" customFormat="1" ht="27" customHeight="1">
      <c r="A23" s="330" t="s">
        <v>49</v>
      </c>
      <c r="B23" s="331" t="s">
        <v>50</v>
      </c>
      <c r="C23" s="342" t="s">
        <v>47</v>
      </c>
      <c r="D23" s="349">
        <f>D21</f>
        <v>18951125213</v>
      </c>
      <c r="E23" s="350">
        <f>+D23/D24</f>
        <v>0.010371175546004046</v>
      </c>
      <c r="F23" s="344" t="s">
        <v>2</v>
      </c>
      <c r="G23" s="349">
        <f>G21</f>
        <v>11138312970</v>
      </c>
      <c r="H23" s="350">
        <f>+G23/G24</f>
        <v>0.022608965677005353</v>
      </c>
      <c r="I23" s="344" t="s">
        <v>2</v>
      </c>
    </row>
    <row r="24" spans="1:9" s="317" customFormat="1" ht="27" customHeight="1" thickBot="1">
      <c r="A24" s="324"/>
      <c r="B24" s="325"/>
      <c r="C24" s="326" t="s">
        <v>51</v>
      </c>
      <c r="D24" s="327">
        <v>1827288057071</v>
      </c>
      <c r="E24" s="328"/>
      <c r="F24" s="329"/>
      <c r="G24" s="327">
        <v>492650266674</v>
      </c>
      <c r="H24" s="328"/>
      <c r="I24" s="329"/>
    </row>
    <row r="25" spans="5:8" ht="13.5" thickBot="1">
      <c r="E25" s="33"/>
      <c r="H25" s="33"/>
    </row>
    <row r="26" spans="1:9" ht="33.75" customHeight="1" thickBot="1">
      <c r="A26" s="175" t="s">
        <v>64</v>
      </c>
      <c r="B26" s="176"/>
      <c r="C26" s="177"/>
      <c r="D26" s="178" t="s">
        <v>3</v>
      </c>
      <c r="E26" s="179"/>
      <c r="F26" s="180"/>
      <c r="G26" s="178" t="s">
        <v>3</v>
      </c>
      <c r="H26" s="179"/>
      <c r="I26" s="180"/>
    </row>
    <row r="27" spans="1:9" ht="35.25" customHeight="1">
      <c r="A27" s="181" t="s">
        <v>9</v>
      </c>
      <c r="B27" s="181"/>
      <c r="C27" s="181"/>
      <c r="D27" s="182"/>
      <c r="E27" s="183"/>
      <c r="F27" s="184"/>
      <c r="G27" s="182"/>
      <c r="H27" s="183"/>
      <c r="I27" s="184"/>
    </row>
    <row r="28" spans="1:9" s="317" customFormat="1" ht="20.25" customHeight="1">
      <c r="A28" s="189" t="s">
        <v>38</v>
      </c>
      <c r="B28" s="190"/>
      <c r="C28" s="190"/>
      <c r="D28" s="190"/>
      <c r="E28" s="190"/>
      <c r="F28" s="190"/>
      <c r="G28" s="190"/>
      <c r="H28" s="190"/>
      <c r="I28" s="191"/>
    </row>
    <row r="29" spans="1:9" ht="21" customHeight="1" thickBot="1">
      <c r="A29" s="158" t="s">
        <v>39</v>
      </c>
      <c r="B29" s="159"/>
      <c r="C29" s="160"/>
      <c r="D29" s="158" t="s">
        <v>40</v>
      </c>
      <c r="E29" s="159"/>
      <c r="F29" s="160"/>
      <c r="G29" s="158" t="s">
        <v>40</v>
      </c>
      <c r="H29" s="159"/>
      <c r="I29" s="160"/>
    </row>
    <row r="30" spans="1:9" ht="113.25" customHeight="1" thickBot="1">
      <c r="A30" s="169" t="s">
        <v>56</v>
      </c>
      <c r="B30" s="170"/>
      <c r="C30" s="171"/>
      <c r="D30" s="172" t="s">
        <v>120</v>
      </c>
      <c r="E30" s="173"/>
      <c r="F30" s="174"/>
      <c r="G30" s="172" t="s">
        <v>121</v>
      </c>
      <c r="H30" s="173"/>
      <c r="I30" s="174"/>
    </row>
  </sheetData>
  <sheetProtection/>
  <mergeCells count="62">
    <mergeCell ref="A20:I20"/>
    <mergeCell ref="A28:I28"/>
    <mergeCell ref="H18:H19"/>
    <mergeCell ref="I18:I19"/>
    <mergeCell ref="H21:H22"/>
    <mergeCell ref="I21:I22"/>
    <mergeCell ref="G30:I30"/>
    <mergeCell ref="A1:I1"/>
    <mergeCell ref="C3:I3"/>
    <mergeCell ref="C4:I4"/>
    <mergeCell ref="C5:I5"/>
    <mergeCell ref="C6:I6"/>
    <mergeCell ref="H23:H24"/>
    <mergeCell ref="I23:I24"/>
    <mergeCell ref="G26:I26"/>
    <mergeCell ref="F23:F24"/>
    <mergeCell ref="G27:I27"/>
    <mergeCell ref="G29:I29"/>
    <mergeCell ref="G9:I9"/>
    <mergeCell ref="G10:I10"/>
    <mergeCell ref="H13:H14"/>
    <mergeCell ref="I13:I14"/>
    <mergeCell ref="H15:H17"/>
    <mergeCell ref="I15:I17"/>
    <mergeCell ref="A12:I12"/>
    <mergeCell ref="A30:C30"/>
    <mergeCell ref="D30:F30"/>
    <mergeCell ref="A26:C26"/>
    <mergeCell ref="D26:F26"/>
    <mergeCell ref="D29:F29"/>
    <mergeCell ref="A21:A22"/>
    <mergeCell ref="A29:C29"/>
    <mergeCell ref="B21:B22"/>
    <mergeCell ref="A27:C27"/>
    <mergeCell ref="D27:F27"/>
    <mergeCell ref="A23:A24"/>
    <mergeCell ref="B23:B24"/>
    <mergeCell ref="E23:E24"/>
    <mergeCell ref="A2:F2"/>
    <mergeCell ref="A4:B4"/>
    <mergeCell ref="B13:B14"/>
    <mergeCell ref="B15:B17"/>
    <mergeCell ref="D9:F9"/>
    <mergeCell ref="A18:A19"/>
    <mergeCell ref="A7:F7"/>
    <mergeCell ref="E21:E22"/>
    <mergeCell ref="A13:A14"/>
    <mergeCell ref="A5:B5"/>
    <mergeCell ref="A6:B6"/>
    <mergeCell ref="F21:F22"/>
    <mergeCell ref="F18:F19"/>
    <mergeCell ref="B18:B19"/>
    <mergeCell ref="E13:E14"/>
    <mergeCell ref="E15:E17"/>
    <mergeCell ref="A8:I8"/>
    <mergeCell ref="A15:A17"/>
    <mergeCell ref="F15:F17"/>
    <mergeCell ref="E18:E19"/>
    <mergeCell ref="A3:B3"/>
    <mergeCell ref="D10:F10"/>
    <mergeCell ref="F13:F14"/>
    <mergeCell ref="A9:C10"/>
  </mergeCells>
  <printOptions horizontalCentered="1"/>
  <pageMargins left="0" right="0" top="0.7874015748031497" bottom="0.7874015748031497" header="0.31496062992125984" footer="0.31496062992125984"/>
  <pageSetup horizontalDpi="600" verticalDpi="600" orientation="portrait" scale="65" r:id="rId1"/>
  <headerFooter>
    <oddFooter>&amp;C&amp;A&amp;RPágina &amp;P</oddFooter>
  </headerFooter>
</worksheet>
</file>

<file path=xl/worksheets/sheet4.xml><?xml version="1.0" encoding="utf-8"?>
<worksheet xmlns="http://schemas.openxmlformats.org/spreadsheetml/2006/main" xmlns:r="http://schemas.openxmlformats.org/officeDocument/2006/relationships">
  <dimension ref="A1:G31"/>
  <sheetViews>
    <sheetView zoomScaleSheetLayoutView="80" zoomScalePageLayoutView="0" workbookViewId="0" topLeftCell="A10">
      <selection activeCell="B6" sqref="B6:G6"/>
    </sheetView>
  </sheetViews>
  <sheetFormatPr defaultColWidth="12.28125" defaultRowHeight="12.75"/>
  <cols>
    <col min="1" max="1" width="66.57421875" style="42" customWidth="1"/>
    <col min="2" max="2" width="5.7109375" style="42" customWidth="1"/>
    <col min="3" max="3" width="5.7109375" style="60" customWidth="1"/>
    <col min="4" max="4" width="41.8515625" style="60" customWidth="1"/>
    <col min="5" max="5" width="5.7109375" style="42" customWidth="1"/>
    <col min="6" max="6" width="5.7109375" style="60" customWidth="1"/>
    <col min="7" max="7" width="41.57421875" style="60" customWidth="1"/>
    <col min="8" max="16384" width="12.28125" style="60" customWidth="1"/>
  </cols>
  <sheetData>
    <row r="1" spans="1:7" s="14" customFormat="1" ht="19.5" customHeight="1">
      <c r="A1" s="206" t="str">
        <f>'1. PARTICIPANTES'!A1:D1</f>
        <v>DIRECCION NACIONAL DE DERECHOS DE AUTOR </v>
      </c>
      <c r="B1" s="207"/>
      <c r="C1" s="207"/>
      <c r="D1" s="207"/>
      <c r="E1" s="207"/>
      <c r="F1" s="207"/>
      <c r="G1" s="208"/>
    </row>
    <row r="2" spans="1:7" s="14" customFormat="1" ht="12.75" customHeight="1" thickBot="1">
      <c r="A2" s="22"/>
      <c r="B2" s="34"/>
      <c r="C2" s="34"/>
      <c r="D2" s="34"/>
      <c r="E2" s="34"/>
      <c r="F2" s="34"/>
      <c r="G2" s="34"/>
    </row>
    <row r="3" spans="1:7" s="14" customFormat="1" ht="27" customHeight="1">
      <c r="A3" s="35" t="str">
        <f>+'[8]1. PARTICIPANTES'!A3</f>
        <v>PROCESO CONTRATACION</v>
      </c>
      <c r="B3" s="209" t="str">
        <f>'1. PARTICIPANTES'!B3:D3</f>
        <v>Selección Abreviada de Menor Cuantía - DNDA 031-2016</v>
      </c>
      <c r="C3" s="210"/>
      <c r="D3" s="210"/>
      <c r="E3" s="210"/>
      <c r="F3" s="210"/>
      <c r="G3" s="211"/>
    </row>
    <row r="4" spans="1:7" s="14" customFormat="1" ht="63" customHeight="1">
      <c r="A4" s="36" t="str">
        <f>+'[8]1. PARTICIPANTES'!A4</f>
        <v>OBJETO</v>
      </c>
      <c r="B4" s="295"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
</v>
      </c>
      <c r="C4" s="296"/>
      <c r="D4" s="296"/>
      <c r="E4" s="296"/>
      <c r="F4" s="296"/>
      <c r="G4" s="351"/>
    </row>
    <row r="5" spans="1:7" s="14" customFormat="1" ht="125.25" customHeight="1">
      <c r="A5" s="36" t="str">
        <f>+'[8]1. PARTICIPANTES'!A5</f>
        <v>PRESUPUESTO OFICIAL</v>
      </c>
      <c r="B5" s="352" t="str">
        <f>'1. PARTICIPANTES'!B5:D5</f>
        <v>
El presupuesto asignado al presente proceso, se estableció con base en el estudio de mercado realizado por el intermediario de seguros contratado por la DNDA, de acuerdo con la necesidad a satisfacer, de lo cual se determinó que el presupuesto oficial para el presente proceso corresponde a la suma de VEINTICUATRO MILLONES DE PESOS M/CTE ($24.000.000) incluido el IVA, impuestos y todos los demás tributos, tasas, contribuciones, costos y gastos de toda índole en que el contratista deba incurrir en relación con u originado en el presente contrato, discriminados así: Vigencia 2016: CINCO MILLONES SETECIENTOS MIL PESOS M/CTE ($5.700.000), según Certificado de Disponibilidad Presupuestal No. 6016 de fecha 04 de abril de 2016 Concepto “Seguros” para cubrir el costo de los seguros durante el periodo comprendido entre el 02 de noviembre de 2016 a las 24:00 horas y el 31 de diciembre de 2016 a las 24:00 horas. Vigencia 2017: Autorización de vigencia futura a partir del 1 de enero de 2017 y la fecha en la cual los oferentes oferten las pólizas requeridas siempre y cuando cumplan con las condiciones mínimas del presente proceso de selección, por valor de DIECIOCHO MILLONES TRESCIENTOS MIL PESOS M/CTE ($18.300.000)</v>
      </c>
      <c r="C5" s="353"/>
      <c r="D5" s="353"/>
      <c r="E5" s="353"/>
      <c r="F5" s="353"/>
      <c r="G5" s="354"/>
    </row>
    <row r="6" spans="1:7" s="14" customFormat="1" ht="27" customHeight="1" thickBot="1">
      <c r="A6" s="37" t="str">
        <f>+'[8]1. PARTICIPANTES'!A6</f>
        <v>FECHA DE CIERRE</v>
      </c>
      <c r="B6" s="295" t="str">
        <f>'1. PARTICIPANTES'!B6:D6</f>
        <v>21 de Octubre de 2016 -  a las 5:00 P.M. (MEDIANTE PLATAFORMA DE SECOP II)</v>
      </c>
      <c r="C6" s="296"/>
      <c r="D6" s="296"/>
      <c r="E6" s="296"/>
      <c r="F6" s="296"/>
      <c r="G6" s="351"/>
    </row>
    <row r="7" spans="1:7" s="14" customFormat="1" ht="3" customHeight="1">
      <c r="A7" s="22"/>
      <c r="B7" s="34"/>
      <c r="C7" s="34"/>
      <c r="D7" s="34"/>
      <c r="E7" s="34"/>
      <c r="F7" s="34"/>
      <c r="G7" s="34"/>
    </row>
    <row r="8" spans="1:7" s="14" customFormat="1" ht="28.5" customHeight="1">
      <c r="A8" s="189" t="s">
        <v>87</v>
      </c>
      <c r="B8" s="190"/>
      <c r="C8" s="190"/>
      <c r="D8" s="190"/>
      <c r="E8" s="190"/>
      <c r="F8" s="190"/>
      <c r="G8" s="191"/>
    </row>
    <row r="9" spans="1:7" s="52" customFormat="1" ht="19.5" customHeight="1">
      <c r="A9" s="195" t="s">
        <v>10</v>
      </c>
      <c r="B9" s="195" t="s">
        <v>11</v>
      </c>
      <c r="C9" s="197"/>
      <c r="D9" s="198"/>
      <c r="E9" s="195" t="s">
        <v>72</v>
      </c>
      <c r="F9" s="197"/>
      <c r="G9" s="198"/>
    </row>
    <row r="10" spans="1:7" s="52" customFormat="1" ht="29.25" customHeight="1" thickBot="1">
      <c r="A10" s="195"/>
      <c r="B10" s="200" t="str">
        <f>'3. VERIFICACION FINANCIERA'!D10</f>
        <v>LA PREVISORA S.A </v>
      </c>
      <c r="C10" s="201"/>
      <c r="D10" s="202"/>
      <c r="E10" s="200" t="str">
        <f>'3. VERIFICACION FINANCIERA'!G10</f>
        <v>ASEGURADORA SOLIDARIA DE COLOMBIA </v>
      </c>
      <c r="F10" s="201"/>
      <c r="G10" s="202"/>
    </row>
    <row r="11" spans="1:7" s="52" customFormat="1" ht="12.75" customHeight="1">
      <c r="A11" s="196"/>
      <c r="B11" s="203" t="s">
        <v>2</v>
      </c>
      <c r="C11" s="204"/>
      <c r="D11" s="205" t="s">
        <v>13</v>
      </c>
      <c r="E11" s="203" t="s">
        <v>2</v>
      </c>
      <c r="F11" s="204"/>
      <c r="G11" s="205" t="s">
        <v>13</v>
      </c>
    </row>
    <row r="12" spans="1:7" s="52" customFormat="1" ht="12.75">
      <c r="A12" s="196"/>
      <c r="B12" s="47" t="s">
        <v>0</v>
      </c>
      <c r="C12" s="48" t="s">
        <v>1</v>
      </c>
      <c r="D12" s="196"/>
      <c r="E12" s="47" t="s">
        <v>0</v>
      </c>
      <c r="F12" s="48" t="s">
        <v>1</v>
      </c>
      <c r="G12" s="196"/>
    </row>
    <row r="13" spans="1:7" s="14" customFormat="1" ht="27" customHeight="1">
      <c r="A13" s="189" t="s">
        <v>88</v>
      </c>
      <c r="B13" s="190"/>
      <c r="C13" s="190"/>
      <c r="D13" s="190"/>
      <c r="E13" s="190"/>
      <c r="F13" s="190"/>
      <c r="G13" s="191"/>
    </row>
    <row r="14" spans="1:7" s="14" customFormat="1" ht="236.25" customHeight="1">
      <c r="A14" s="66" t="s">
        <v>89</v>
      </c>
      <c r="B14" s="67" t="s">
        <v>12</v>
      </c>
      <c r="C14" s="68"/>
      <c r="D14" s="69" t="s">
        <v>122</v>
      </c>
      <c r="E14" s="67" t="s">
        <v>12</v>
      </c>
      <c r="F14" s="68"/>
      <c r="G14" s="69" t="s">
        <v>128</v>
      </c>
    </row>
    <row r="15" spans="1:7" s="14" customFormat="1" ht="16.5" customHeight="1">
      <c r="A15" s="189" t="s">
        <v>90</v>
      </c>
      <c r="B15" s="190"/>
      <c r="C15" s="190"/>
      <c r="D15" s="190"/>
      <c r="E15" s="190"/>
      <c r="F15" s="190"/>
      <c r="G15" s="191"/>
    </row>
    <row r="16" spans="1:7" s="14" customFormat="1" ht="53.25" customHeight="1">
      <c r="A16" s="199" t="s">
        <v>91</v>
      </c>
      <c r="B16" s="199"/>
      <c r="C16" s="199"/>
      <c r="D16" s="199"/>
      <c r="E16" s="199"/>
      <c r="F16" s="199"/>
      <c r="G16" s="199"/>
    </row>
    <row r="17" spans="1:7" s="14" customFormat="1" ht="76.5" customHeight="1">
      <c r="A17" s="70" t="s">
        <v>92</v>
      </c>
      <c r="B17" s="71" t="s">
        <v>12</v>
      </c>
      <c r="C17" s="355"/>
      <c r="D17" s="72" t="s">
        <v>123</v>
      </c>
      <c r="E17" s="71" t="s">
        <v>12</v>
      </c>
      <c r="F17" s="355"/>
      <c r="G17" s="72" t="s">
        <v>123</v>
      </c>
    </row>
    <row r="18" spans="1:7" s="14" customFormat="1" ht="127.5">
      <c r="A18" s="64" t="s">
        <v>85</v>
      </c>
      <c r="B18" s="53" t="s">
        <v>12</v>
      </c>
      <c r="C18" s="356"/>
      <c r="D18" s="72" t="s">
        <v>123</v>
      </c>
      <c r="E18" s="53" t="s">
        <v>12</v>
      </c>
      <c r="F18" s="356"/>
      <c r="G18" s="72" t="s">
        <v>123</v>
      </c>
    </row>
    <row r="19" spans="1:7" s="14" customFormat="1" ht="77.25" customHeight="1">
      <c r="A19" s="64" t="s">
        <v>93</v>
      </c>
      <c r="B19" s="53" t="s">
        <v>12</v>
      </c>
      <c r="C19" s="356"/>
      <c r="D19" s="72" t="s">
        <v>123</v>
      </c>
      <c r="E19" s="53" t="s">
        <v>12</v>
      </c>
      <c r="F19" s="356"/>
      <c r="G19" s="72" t="s">
        <v>123</v>
      </c>
    </row>
    <row r="20" spans="1:7" s="14" customFormat="1" ht="267.75">
      <c r="A20" s="64" t="s">
        <v>94</v>
      </c>
      <c r="B20" s="53" t="s">
        <v>12</v>
      </c>
      <c r="C20" s="357"/>
      <c r="D20" s="54" t="s">
        <v>124</v>
      </c>
      <c r="E20" s="53" t="s">
        <v>12</v>
      </c>
      <c r="F20" s="357"/>
      <c r="G20" s="54" t="s">
        <v>129</v>
      </c>
    </row>
    <row r="21" spans="1:7" s="14" customFormat="1" ht="229.5">
      <c r="A21" s="65" t="s">
        <v>95</v>
      </c>
      <c r="B21" s="55" t="s">
        <v>12</v>
      </c>
      <c r="C21" s="358"/>
      <c r="D21" s="54" t="s">
        <v>125</v>
      </c>
      <c r="E21" s="55" t="s">
        <v>12</v>
      </c>
      <c r="F21" s="358"/>
      <c r="G21" s="54" t="s">
        <v>125</v>
      </c>
    </row>
    <row r="22" spans="1:7" s="14" customFormat="1" ht="67.5" customHeight="1">
      <c r="A22" s="65" t="s">
        <v>96</v>
      </c>
      <c r="B22" s="55" t="s">
        <v>12</v>
      </c>
      <c r="C22" s="358"/>
      <c r="D22" s="56" t="s">
        <v>130</v>
      </c>
      <c r="E22" s="55" t="s">
        <v>12</v>
      </c>
      <c r="F22" s="358"/>
      <c r="G22" s="56" t="s">
        <v>131</v>
      </c>
    </row>
    <row r="23" spans="1:7" s="14" customFormat="1" ht="63.75">
      <c r="A23" s="65" t="s">
        <v>97</v>
      </c>
      <c r="B23" s="57" t="s">
        <v>12</v>
      </c>
      <c r="C23" s="358"/>
      <c r="D23" s="58" t="s">
        <v>126</v>
      </c>
      <c r="E23" s="57" t="s">
        <v>12</v>
      </c>
      <c r="F23" s="358"/>
      <c r="G23" s="58" t="s">
        <v>132</v>
      </c>
    </row>
    <row r="24" spans="1:7" s="14" customFormat="1" ht="178.5">
      <c r="A24" s="65" t="s">
        <v>98</v>
      </c>
      <c r="B24" s="57" t="s">
        <v>12</v>
      </c>
      <c r="C24" s="358"/>
      <c r="D24" s="58" t="s">
        <v>134</v>
      </c>
      <c r="E24" s="57" t="s">
        <v>12</v>
      </c>
      <c r="F24" s="358"/>
      <c r="G24" s="58" t="s">
        <v>133</v>
      </c>
    </row>
    <row r="25" spans="1:7" s="14" customFormat="1" ht="77.25" thickBot="1">
      <c r="A25" s="65" t="s">
        <v>99</v>
      </c>
      <c r="B25" s="57" t="s">
        <v>12</v>
      </c>
      <c r="C25" s="358"/>
      <c r="D25" s="58" t="s">
        <v>127</v>
      </c>
      <c r="E25" s="57" t="s">
        <v>12</v>
      </c>
      <c r="F25" s="358"/>
      <c r="G25" s="58" t="s">
        <v>135</v>
      </c>
    </row>
    <row r="26" spans="1:7" ht="28.5" customHeight="1" thickBot="1">
      <c r="A26" s="59" t="s">
        <v>43</v>
      </c>
      <c r="B26" s="192" t="s">
        <v>3</v>
      </c>
      <c r="C26" s="193"/>
      <c r="D26" s="194"/>
      <c r="E26" s="192" t="s">
        <v>3</v>
      </c>
      <c r="F26" s="193"/>
      <c r="G26" s="194"/>
    </row>
    <row r="27" ht="12.75">
      <c r="A27" s="61"/>
    </row>
    <row r="28" ht="12.75">
      <c r="A28" s="61"/>
    </row>
    <row r="29" ht="12.75">
      <c r="A29" s="62"/>
    </row>
    <row r="30" ht="12.75">
      <c r="A30" s="61"/>
    </row>
    <row r="31" ht="12.75">
      <c r="A31" s="63"/>
    </row>
  </sheetData>
  <sheetProtection/>
  <mergeCells count="20">
    <mergeCell ref="E10:G10"/>
    <mergeCell ref="E11:F11"/>
    <mergeCell ref="G11:G12"/>
    <mergeCell ref="E26:G26"/>
    <mergeCell ref="A1:G1"/>
    <mergeCell ref="B3:G3"/>
    <mergeCell ref="B4:G4"/>
    <mergeCell ref="B5:G5"/>
    <mergeCell ref="B6:G6"/>
    <mergeCell ref="A8:G8"/>
    <mergeCell ref="B26:D26"/>
    <mergeCell ref="A9:A12"/>
    <mergeCell ref="E9:G9"/>
    <mergeCell ref="A15:G15"/>
    <mergeCell ref="A16:G16"/>
    <mergeCell ref="B10:D10"/>
    <mergeCell ref="B11:C11"/>
    <mergeCell ref="B9:D9"/>
    <mergeCell ref="D11:D12"/>
    <mergeCell ref="A13:G13"/>
  </mergeCells>
  <printOptions horizontalCentered="1"/>
  <pageMargins left="0" right="0" top="0.7874015748031497" bottom="0.7874015748031497" header="0.31496062992125984" footer="0.31496062992125984"/>
  <pageSetup horizontalDpi="600" verticalDpi="600" orientation="portrait" scale="60" r:id="rId1"/>
  <headerFooter alignWithMargins="0">
    <oddFooter>&amp;C&amp;A&amp;RPágina &amp;P</oddFooter>
  </headerFooter>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4">
      <selection activeCell="A4" sqref="A1:IV16384"/>
    </sheetView>
  </sheetViews>
  <sheetFormatPr defaultColWidth="12.28125" defaultRowHeight="12.75"/>
  <cols>
    <col min="1" max="1" width="51.28125" style="1" customWidth="1"/>
    <col min="2" max="3" width="16.00390625" style="1" customWidth="1"/>
    <col min="4" max="4" width="12.7109375" style="1" customWidth="1"/>
    <col min="5" max="5" width="16.7109375" style="1" customWidth="1"/>
    <col min="6" max="6" width="15.140625" style="1" customWidth="1"/>
    <col min="7" max="7" width="15.8515625" style="1" customWidth="1"/>
    <col min="8" max="8" width="21.00390625" style="1" bestFit="1" customWidth="1"/>
    <col min="9" max="16384" width="12.28125" style="1" customWidth="1"/>
  </cols>
  <sheetData>
    <row r="1" spans="1:8" ht="27" customHeight="1">
      <c r="A1" s="227" t="str">
        <f>+'1. PARTICIPANTES'!A1:D1</f>
        <v>DIRECCION NACIONAL DE DERECHOS DE AUTOR </v>
      </c>
      <c r="B1" s="227"/>
      <c r="C1" s="227"/>
      <c r="D1" s="227"/>
      <c r="E1" s="227"/>
      <c r="F1" s="227"/>
      <c r="G1" s="227"/>
      <c r="H1" s="227"/>
    </row>
    <row r="2" spans="1:8" ht="3" customHeight="1" thickBot="1">
      <c r="A2" s="228"/>
      <c r="B2" s="229"/>
      <c r="C2" s="229"/>
      <c r="D2" s="229"/>
      <c r="E2" s="229"/>
      <c r="F2" s="229"/>
      <c r="G2" s="229"/>
      <c r="H2" s="229"/>
    </row>
    <row r="3" spans="1:8" ht="27" customHeight="1">
      <c r="A3" s="49" t="str">
        <f>+'1. PARTICIPANTES'!A3</f>
        <v>PROCESO CONTRATACION</v>
      </c>
      <c r="B3" s="230" t="str">
        <f>+'1. PARTICIPANTES'!B3:D3</f>
        <v>Selección Abreviada de Menor Cuantía - DNDA 031-2016</v>
      </c>
      <c r="C3" s="230"/>
      <c r="D3" s="230"/>
      <c r="E3" s="230"/>
      <c r="F3" s="230"/>
      <c r="G3" s="230"/>
      <c r="H3" s="231"/>
    </row>
    <row r="4" spans="1:8" ht="57.75" customHeight="1">
      <c r="A4" s="50" t="str">
        <f>+'1. PARTICIPANTES'!A4</f>
        <v>OBJETO</v>
      </c>
      <c r="B4" s="359" t="str">
        <f>+'1. PARTICIPANTES'!B4:D4</f>
        <v>CONTRATAR LOS SEGUROS QUE AMPAREN LOS INTERESES PATRIMONIALES ACTUALES Y FUTUROS, ASÍ COMO LOS BIENES DE PROPIEDAD DE LA DIRECCIÓN NACIONAL DE DERECHO DE AUTOR QUE ESTÉN BAJO SU RESPONSABILIDAD Y CUSTODIA Y AQUELLOS QUE SEAN ADQUIRIDOS PARA DESARROLLAR LAS FUNCIONES INHERENTES A SU ACTIVIDAD Y CUALQUIER OTRA PÓLIZA DE SEGUROS QUE REQUIERA LA ENTIDAD EN EL DESARROLLO DE SU ACTIVIDAD
</v>
      </c>
      <c r="C4" s="360"/>
      <c r="D4" s="360"/>
      <c r="E4" s="360"/>
      <c r="F4" s="360"/>
      <c r="G4" s="360"/>
      <c r="H4" s="361"/>
    </row>
    <row r="5" spans="1:8" ht="114.75" customHeight="1">
      <c r="A5" s="50" t="str">
        <f>+'1. PARTICIPANTES'!A5</f>
        <v>PRESUPUESTO OFICIAL</v>
      </c>
      <c r="B5" s="362" t="str">
        <f>+'1. PARTICIPANTES'!B5:D5</f>
        <v>
El presupuesto asignado al presente proceso, se estableció con base en el estudio de mercado realizado por el intermediario de seguros contratado por la DNDA, de acuerdo con la necesidad a satisfacer, de lo cual se determinó que el presupuesto oficial para el presente proceso corresponde a la suma de VEINTICUATRO MILLONES DE PESOS M/CTE ($24.000.000) incluido el IVA, impuestos y todos los demás tributos, tasas, contribuciones, costos y gastos de toda índole en que el contratista deba incurrir en relación con u originado en el presente contrato, discriminados así: Vigencia 2016: CINCO MILLONES SETECIENTOS MIL PESOS M/CTE ($5.700.000), según Certificado de Disponibilidad Presupuestal No. 6016 de fecha 04 de abril de 2016 Concepto “Seguros” para cubrir el costo de los seguros durante el periodo comprendido entre el 02 de noviembre de 2016 a las 24:00 horas y el 31 de diciembre de 2016 a las 24:00 horas. Vigencia 2017: Autorización de vigencia futura a partir del 1 de enero de 2017 y la fecha en la cual los oferentes oferten las pólizas requeridas siempre y cuando cumplan con las condiciones mínimas del presente proceso de selección, por valor de DIECIOCHO MILLONES TRESCIENTOS MIL PESOS M/CTE ($18.300.000)</v>
      </c>
      <c r="C5" s="362"/>
      <c r="D5" s="362"/>
      <c r="E5" s="362"/>
      <c r="F5" s="362"/>
      <c r="G5" s="362"/>
      <c r="H5" s="363"/>
    </row>
    <row r="6" spans="1:8" ht="17.25" customHeight="1" thickBot="1">
      <c r="A6" s="51" t="str">
        <f>+'1. PARTICIPANTES'!A6</f>
        <v>FECHA DE CIERRE</v>
      </c>
      <c r="B6" s="212" t="str">
        <f>+'1. PARTICIPANTES'!B6:D6</f>
        <v>21 de Octubre de 2016 -  a las 5:00 P.M. (MEDIANTE PLATAFORMA DE SECOP II)</v>
      </c>
      <c r="C6" s="212"/>
      <c r="D6" s="212"/>
      <c r="E6" s="212"/>
      <c r="F6" s="212"/>
      <c r="G6" s="212"/>
      <c r="H6" s="213"/>
    </row>
    <row r="7" spans="1:4" ht="13.5" thickBot="1">
      <c r="A7" s="3"/>
      <c r="B7" s="4"/>
      <c r="C7" s="4"/>
      <c r="D7" s="4"/>
    </row>
    <row r="8" spans="1:8" ht="26.25" customHeight="1" thickBot="1">
      <c r="A8" s="221" t="s">
        <v>14</v>
      </c>
      <c r="B8" s="222"/>
      <c r="C8" s="222"/>
      <c r="D8" s="222"/>
      <c r="E8" s="222"/>
      <c r="F8" s="222"/>
      <c r="G8" s="222"/>
      <c r="H8" s="223"/>
    </row>
    <row r="9" spans="1:8" ht="25.5" customHeight="1" thickBot="1">
      <c r="A9" s="214" t="str">
        <f>+'[6]INF. BÁSICO'!A8:D8</f>
        <v>PROPONENTES</v>
      </c>
      <c r="B9" s="216" t="s">
        <v>41</v>
      </c>
      <c r="C9" s="217"/>
      <c r="D9" s="217" t="s">
        <v>42</v>
      </c>
      <c r="E9" s="217"/>
      <c r="F9" s="217" t="s">
        <v>16</v>
      </c>
      <c r="G9" s="218"/>
      <c r="H9" s="219" t="s">
        <v>17</v>
      </c>
    </row>
    <row r="10" spans="1:8" ht="41.25" customHeight="1" thickBot="1">
      <c r="A10" s="215"/>
      <c r="B10" s="102" t="s">
        <v>3</v>
      </c>
      <c r="C10" s="103" t="s">
        <v>15</v>
      </c>
      <c r="D10" s="103" t="s">
        <v>3</v>
      </c>
      <c r="E10" s="103" t="s">
        <v>15</v>
      </c>
      <c r="F10" s="103" t="s">
        <v>3</v>
      </c>
      <c r="G10" s="103" t="s">
        <v>15</v>
      </c>
      <c r="H10" s="220"/>
    </row>
    <row r="11" spans="1:8" s="2" customFormat="1" ht="25.5" customHeight="1">
      <c r="A11" s="49" t="str">
        <f>'1. PARTICIPANTES'!A10:B10</f>
        <v>LA PREVISORA S.A </v>
      </c>
      <c r="B11" s="100" t="s">
        <v>12</v>
      </c>
      <c r="C11" s="100"/>
      <c r="D11" s="100" t="s">
        <v>12</v>
      </c>
      <c r="E11" s="100"/>
      <c r="F11" s="100" t="s">
        <v>12</v>
      </c>
      <c r="G11" s="100"/>
      <c r="H11" s="101" t="s">
        <v>3</v>
      </c>
    </row>
    <row r="12" spans="1:8" s="2" customFormat="1" ht="25.5" customHeight="1" thickBot="1">
      <c r="A12" s="51" t="str">
        <f>'1. PARTICIPANTES'!A11:B11</f>
        <v>ASEGURADORA SOLIDARIA DE COLOMBIA </v>
      </c>
      <c r="B12" s="98"/>
      <c r="C12" s="98" t="s">
        <v>12</v>
      </c>
      <c r="D12" s="98" t="s">
        <v>12</v>
      </c>
      <c r="E12" s="98"/>
      <c r="F12" s="98" t="s">
        <v>12</v>
      </c>
      <c r="G12" s="98"/>
      <c r="H12" s="99" t="s">
        <v>154</v>
      </c>
    </row>
    <row r="13" spans="1:8" ht="40.5" customHeight="1">
      <c r="A13" s="97" t="s">
        <v>58</v>
      </c>
      <c r="B13" s="224" t="s">
        <v>163</v>
      </c>
      <c r="C13" s="225"/>
      <c r="D13" s="225"/>
      <c r="E13" s="225"/>
      <c r="F13" s="225"/>
      <c r="G13" s="225"/>
      <c r="H13" s="226"/>
    </row>
    <row r="14" ht="40.5" customHeight="1"/>
    <row r="16" spans="1:2" ht="12.75">
      <c r="A16" s="123" t="s">
        <v>59</v>
      </c>
      <c r="B16" s="123"/>
    </row>
    <row r="17" spans="1:2" ht="12.75">
      <c r="A17" s="124" t="s">
        <v>60</v>
      </c>
      <c r="B17" s="124"/>
    </row>
    <row r="18" ht="12.75">
      <c r="A18" s="40"/>
    </row>
    <row r="19" ht="25.5" customHeight="1">
      <c r="A19" s="364"/>
    </row>
    <row r="20" spans="1:2" ht="12.75">
      <c r="A20" s="123" t="str">
        <f>A1</f>
        <v>DIRECCION NACIONAL DE DERECHOS DE AUTOR </v>
      </c>
      <c r="B20" s="123"/>
    </row>
    <row r="21" ht="12.75">
      <c r="A21" s="40" t="s">
        <v>61</v>
      </c>
    </row>
    <row r="22" ht="12.75">
      <c r="A22" s="40"/>
    </row>
    <row r="23" ht="12.75">
      <c r="A23" s="40"/>
    </row>
    <row r="24" spans="1:3" ht="36.75" customHeight="1">
      <c r="A24" s="365"/>
      <c r="B24" s="365"/>
      <c r="C24" s="45"/>
    </row>
    <row r="25" spans="1:2" ht="12.75">
      <c r="A25" s="43" t="str">
        <f>A20</f>
        <v>DIRECCION NACIONAL DE DERECHOS DE AUTOR </v>
      </c>
      <c r="B25" s="46"/>
    </row>
    <row r="26" ht="12.75">
      <c r="A26" s="40" t="s">
        <v>62</v>
      </c>
    </row>
  </sheetData>
  <sheetProtection/>
  <mergeCells count="17">
    <mergeCell ref="B13:H13"/>
    <mergeCell ref="A16:B16"/>
    <mergeCell ref="A17:B17"/>
    <mergeCell ref="A20:B20"/>
    <mergeCell ref="A24:B24"/>
    <mergeCell ref="A1:H1"/>
    <mergeCell ref="A2:H2"/>
    <mergeCell ref="B3:H3"/>
    <mergeCell ref="B4:H4"/>
    <mergeCell ref="B5:H5"/>
    <mergeCell ref="B6:H6"/>
    <mergeCell ref="A9:A10"/>
    <mergeCell ref="B9:C9"/>
    <mergeCell ref="F9:G9"/>
    <mergeCell ref="H9:H10"/>
    <mergeCell ref="A8:H8"/>
    <mergeCell ref="D9:E9"/>
  </mergeCells>
  <printOptions horizontalCentered="1"/>
  <pageMargins left="0" right="0" top="0.3937007874015748" bottom="0.3937007874015748" header="0.31496062992125984" footer="0.31496062992125984"/>
  <pageSetup horizontalDpi="600" verticalDpi="600" orientation="portrait" scale="60" r:id="rId1"/>
  <headerFooter alignWithMargins="0">
    <oddFooter>&amp;C&amp;A&amp;RPágina &amp;P</oddFooter>
  </headerFooter>
</worksheet>
</file>

<file path=xl/worksheets/sheet6.xml><?xml version="1.0" encoding="utf-8"?>
<worksheet xmlns="http://schemas.openxmlformats.org/spreadsheetml/2006/main" xmlns:r="http://schemas.openxmlformats.org/officeDocument/2006/relationships">
  <dimension ref="A1:M151"/>
  <sheetViews>
    <sheetView tabSelected="1" zoomScalePageLayoutView="0" workbookViewId="0" topLeftCell="A1">
      <selection activeCell="O27" sqref="O27"/>
    </sheetView>
  </sheetViews>
  <sheetFormatPr defaultColWidth="11.421875" defaultRowHeight="12.75"/>
  <cols>
    <col min="1" max="1" width="3.57421875" style="77" customWidth="1"/>
    <col min="2" max="2" width="38.28125" style="80" customWidth="1"/>
    <col min="3" max="3" width="17.421875" style="77" customWidth="1"/>
    <col min="4" max="4" width="7.00390625" style="77" customWidth="1"/>
    <col min="5" max="5" width="6.57421875" style="77" customWidth="1"/>
    <col min="6" max="6" width="8.00390625" style="77" customWidth="1"/>
    <col min="7" max="7" width="2.00390625" style="77" customWidth="1"/>
    <col min="8" max="8" width="13.8515625" style="77" customWidth="1"/>
    <col min="9" max="9" width="6.7109375" style="77" customWidth="1"/>
    <col min="10" max="10" width="6.8515625" style="77" customWidth="1"/>
    <col min="11" max="11" width="7.421875" style="77" customWidth="1"/>
    <col min="12" max="12" width="4.140625" style="77" customWidth="1"/>
    <col min="13" max="16384" width="11.421875" style="77" customWidth="1"/>
  </cols>
  <sheetData>
    <row r="1" spans="1:12" s="74" customFormat="1" ht="12.75">
      <c r="A1" s="233" t="str">
        <f>+'[9]3. TRDM '!A1:G1</f>
        <v>DIRECCIÓN NACIONAL DE DERECHOS DE AUTOR </v>
      </c>
      <c r="B1" s="233"/>
      <c r="C1" s="233"/>
      <c r="D1" s="233"/>
      <c r="E1" s="233"/>
      <c r="F1" s="233"/>
      <c r="G1" s="233"/>
      <c r="H1" s="233"/>
      <c r="I1" s="233"/>
      <c r="J1" s="233"/>
      <c r="K1" s="233"/>
      <c r="L1" s="233"/>
    </row>
    <row r="2" spans="1:12" s="74" customFormat="1" ht="12.75">
      <c r="A2" s="233" t="s">
        <v>155</v>
      </c>
      <c r="B2" s="233"/>
      <c r="C2" s="233"/>
      <c r="D2" s="233"/>
      <c r="E2" s="233"/>
      <c r="F2" s="233"/>
      <c r="G2" s="233"/>
      <c r="H2" s="233"/>
      <c r="I2" s="233"/>
      <c r="J2" s="233"/>
      <c r="K2" s="233"/>
      <c r="L2" s="233"/>
    </row>
    <row r="3" spans="1:13" ht="12.75">
      <c r="A3" s="285" t="s">
        <v>156</v>
      </c>
      <c r="B3" s="285"/>
      <c r="C3" s="285"/>
      <c r="D3" s="285"/>
      <c r="E3" s="285"/>
      <c r="F3" s="285"/>
      <c r="G3" s="285"/>
      <c r="H3" s="285"/>
      <c r="I3" s="285"/>
      <c r="J3" s="285"/>
      <c r="K3" s="285"/>
      <c r="L3" s="285"/>
      <c r="M3" s="76"/>
    </row>
    <row r="4" spans="1:12" ht="13.5" thickBot="1">
      <c r="A4" s="75"/>
      <c r="B4" s="75"/>
      <c r="C4" s="75"/>
      <c r="D4" s="75"/>
      <c r="E4" s="75"/>
      <c r="F4" s="75"/>
      <c r="G4" s="75"/>
      <c r="H4" s="75"/>
      <c r="I4" s="75"/>
      <c r="J4" s="75"/>
      <c r="K4" s="75"/>
      <c r="L4" s="75"/>
    </row>
    <row r="5" spans="1:12" s="78" customFormat="1" ht="39.75" customHeight="1">
      <c r="A5" s="286" t="s">
        <v>136</v>
      </c>
      <c r="B5" s="288" t="s">
        <v>137</v>
      </c>
      <c r="C5" s="289" t="str">
        <f>C17</f>
        <v>**LA PREVISORA S.A. COMPAÑÍA DE SEGUROS </v>
      </c>
      <c r="D5" s="290"/>
      <c r="E5" s="290"/>
      <c r="F5" s="290"/>
      <c r="G5" s="291"/>
      <c r="H5" s="289" t="str">
        <f>H17</f>
        <v>**ASEGURADORA SOLIDARIA DE COLOMBIA ENTIDAD COOPERATIVA </v>
      </c>
      <c r="I5" s="290"/>
      <c r="J5" s="290"/>
      <c r="K5" s="290"/>
      <c r="L5" s="291"/>
    </row>
    <row r="6" spans="1:12" s="78" customFormat="1" ht="93" customHeight="1">
      <c r="A6" s="287"/>
      <c r="B6" s="270"/>
      <c r="C6" s="292" t="s">
        <v>138</v>
      </c>
      <c r="D6" s="293"/>
      <c r="E6" s="293"/>
      <c r="F6" s="293"/>
      <c r="G6" s="294"/>
      <c r="H6" s="292" t="s">
        <v>138</v>
      </c>
      <c r="I6" s="293"/>
      <c r="J6" s="293"/>
      <c r="K6" s="293"/>
      <c r="L6" s="294"/>
    </row>
    <row r="7" spans="1:12" s="79" customFormat="1" ht="12.75">
      <c r="A7" s="280">
        <v>1</v>
      </c>
      <c r="B7" s="104" t="s">
        <v>172</v>
      </c>
      <c r="C7" s="277">
        <f>'[9]3. TRDM '!E104</f>
        <v>13828433.163495844</v>
      </c>
      <c r="D7" s="278"/>
      <c r="E7" s="278"/>
      <c r="F7" s="278"/>
      <c r="G7" s="279"/>
      <c r="H7" s="277">
        <f>'[9]3. TRDM '!H104:I104</f>
        <v>15211178.34321096</v>
      </c>
      <c r="I7" s="278"/>
      <c r="J7" s="278"/>
      <c r="K7" s="278"/>
      <c r="L7" s="279"/>
    </row>
    <row r="8" spans="1:12" s="79" customFormat="1" ht="12.75">
      <c r="A8" s="281"/>
      <c r="B8" s="104" t="s">
        <v>139</v>
      </c>
      <c r="C8" s="277">
        <f>'[9]3. TRDM '!E102</f>
        <v>222295</v>
      </c>
      <c r="D8" s="278"/>
      <c r="E8" s="278"/>
      <c r="F8" s="278"/>
      <c r="G8" s="279"/>
      <c r="H8" s="277">
        <f>'[9]3. TRDM '!H102:I102</f>
        <v>247477</v>
      </c>
      <c r="I8" s="278"/>
      <c r="J8" s="278"/>
      <c r="K8" s="278"/>
      <c r="L8" s="279"/>
    </row>
    <row r="9" spans="1:12" s="79" customFormat="1" ht="12.75">
      <c r="A9" s="281"/>
      <c r="B9" s="105" t="s">
        <v>140</v>
      </c>
      <c r="C9" s="277">
        <f>'[9]4. MANEJO'!E60</f>
        <v>2151879.4520547944</v>
      </c>
      <c r="D9" s="278"/>
      <c r="E9" s="278"/>
      <c r="F9" s="278"/>
      <c r="G9" s="279"/>
      <c r="H9" s="277">
        <f>'[9]4. MANEJO'!H60:I60</f>
        <v>1906849.315068493</v>
      </c>
      <c r="I9" s="278"/>
      <c r="J9" s="278"/>
      <c r="K9" s="278"/>
      <c r="L9" s="279"/>
    </row>
    <row r="10" spans="1:12" s="79" customFormat="1" ht="12.75">
      <c r="A10" s="281"/>
      <c r="B10" s="105" t="s">
        <v>141</v>
      </c>
      <c r="C10" s="277">
        <f>'[9]5. RCE'!E78</f>
        <v>523430.13698630134</v>
      </c>
      <c r="D10" s="278"/>
      <c r="E10" s="278"/>
      <c r="F10" s="278"/>
      <c r="G10" s="279"/>
      <c r="H10" s="277">
        <f>'[9]5. RCE'!H78:I78</f>
        <v>381369.8630136986</v>
      </c>
      <c r="I10" s="278"/>
      <c r="J10" s="278"/>
      <c r="K10" s="278"/>
      <c r="L10" s="279"/>
    </row>
    <row r="11" spans="1:12" s="79" customFormat="1" ht="25.5">
      <c r="A11" s="281"/>
      <c r="B11" s="106" t="s">
        <v>142</v>
      </c>
      <c r="C11" s="277">
        <f>'[9]7. RCSP'!E82</f>
        <v>6979068.493150684</v>
      </c>
      <c r="D11" s="278"/>
      <c r="E11" s="278"/>
      <c r="F11" s="278"/>
      <c r="G11" s="279"/>
      <c r="H11" s="277">
        <f>'[9]7. RCSP'!H82:I82</f>
        <v>4576438.356164384</v>
      </c>
      <c r="I11" s="278"/>
      <c r="J11" s="278"/>
      <c r="K11" s="278"/>
      <c r="L11" s="279"/>
    </row>
    <row r="12" spans="1:12" s="79" customFormat="1" ht="30.75" customHeight="1">
      <c r="A12" s="269" t="s">
        <v>143</v>
      </c>
      <c r="B12" s="270"/>
      <c r="C12" s="282">
        <f>SUM(C7:C11)</f>
        <v>23705106.245687626</v>
      </c>
      <c r="D12" s="283"/>
      <c r="E12" s="283"/>
      <c r="F12" s="283"/>
      <c r="G12" s="284"/>
      <c r="H12" s="282">
        <f>SUM(H7:H11)</f>
        <v>22323312.877457537</v>
      </c>
      <c r="I12" s="283"/>
      <c r="J12" s="283"/>
      <c r="K12" s="283"/>
      <c r="L12" s="284"/>
    </row>
    <row r="13" spans="1:12" s="79" customFormat="1" ht="12.75">
      <c r="A13" s="269" t="s">
        <v>144</v>
      </c>
      <c r="B13" s="270"/>
      <c r="C13" s="271" t="s">
        <v>145</v>
      </c>
      <c r="D13" s="272"/>
      <c r="E13" s="272"/>
      <c r="F13" s="272"/>
      <c r="G13" s="273"/>
      <c r="H13" s="271" t="s">
        <v>146</v>
      </c>
      <c r="I13" s="272"/>
      <c r="J13" s="272"/>
      <c r="K13" s="272"/>
      <c r="L13" s="273"/>
    </row>
    <row r="14" spans="1:12" s="79" customFormat="1" ht="12.75">
      <c r="A14" s="269" t="s">
        <v>5</v>
      </c>
      <c r="B14" s="270"/>
      <c r="C14" s="274">
        <v>24000000</v>
      </c>
      <c r="D14" s="275"/>
      <c r="E14" s="275"/>
      <c r="F14" s="275"/>
      <c r="G14" s="276"/>
      <c r="H14" s="274">
        <v>24000000</v>
      </c>
      <c r="I14" s="275"/>
      <c r="J14" s="275"/>
      <c r="K14" s="275"/>
      <c r="L14" s="276"/>
    </row>
    <row r="15" spans="1:12" s="79" customFormat="1" ht="13.5" thickBot="1">
      <c r="A15" s="255" t="s">
        <v>147</v>
      </c>
      <c r="B15" s="256"/>
      <c r="C15" s="257" t="s">
        <v>148</v>
      </c>
      <c r="D15" s="258"/>
      <c r="E15" s="258"/>
      <c r="F15" s="258"/>
      <c r="G15" s="259"/>
      <c r="H15" s="257" t="s">
        <v>148</v>
      </c>
      <c r="I15" s="258"/>
      <c r="J15" s="258"/>
      <c r="K15" s="258"/>
      <c r="L15" s="259"/>
    </row>
    <row r="16" spans="2:8" s="79" customFormat="1" ht="12.75" customHeight="1" thickBot="1">
      <c r="B16" s="80"/>
      <c r="C16" s="79" t="s">
        <v>4</v>
      </c>
      <c r="H16" s="79" t="s">
        <v>4</v>
      </c>
    </row>
    <row r="17" spans="1:12" s="79" customFormat="1" ht="30.75" customHeight="1" thickBot="1">
      <c r="A17" s="81"/>
      <c r="B17" s="82" t="s">
        <v>149</v>
      </c>
      <c r="C17" s="260" t="s">
        <v>157</v>
      </c>
      <c r="D17" s="261"/>
      <c r="E17" s="261"/>
      <c r="F17" s="261"/>
      <c r="G17" s="262"/>
      <c r="H17" s="263" t="s">
        <v>158</v>
      </c>
      <c r="I17" s="264"/>
      <c r="J17" s="264"/>
      <c r="K17" s="264"/>
      <c r="L17" s="265"/>
    </row>
    <row r="18" spans="1:12" s="79" customFormat="1" ht="12.75">
      <c r="A18" s="81"/>
      <c r="B18" s="83" t="s">
        <v>150</v>
      </c>
      <c r="C18" s="84">
        <f>C7</f>
        <v>13828433.163495844</v>
      </c>
      <c r="D18" s="266" t="s">
        <v>2</v>
      </c>
      <c r="E18" s="267"/>
      <c r="F18" s="267"/>
      <c r="G18" s="268"/>
      <c r="H18" s="84">
        <f>H7</f>
        <v>15211178.34321096</v>
      </c>
      <c r="I18" s="266" t="s">
        <v>2</v>
      </c>
      <c r="J18" s="267"/>
      <c r="K18" s="267"/>
      <c r="L18" s="268"/>
    </row>
    <row r="19" spans="1:12" s="79" customFormat="1" ht="12.75">
      <c r="A19" s="81"/>
      <c r="B19" s="85" t="s">
        <v>151</v>
      </c>
      <c r="C19" s="86">
        <f>C9</f>
        <v>2151879.4520547944</v>
      </c>
      <c r="D19" s="232" t="s">
        <v>152</v>
      </c>
      <c r="E19" s="233"/>
      <c r="F19" s="233"/>
      <c r="G19" s="234"/>
      <c r="H19" s="86">
        <f>H9</f>
        <v>1906849.315068493</v>
      </c>
      <c r="I19" s="232" t="s">
        <v>152</v>
      </c>
      <c r="J19" s="233"/>
      <c r="K19" s="233"/>
      <c r="L19" s="234"/>
    </row>
    <row r="20" spans="1:12" s="79" customFormat="1" ht="13.5" thickBot="1">
      <c r="A20" s="81"/>
      <c r="B20" s="87" t="s">
        <v>153</v>
      </c>
      <c r="C20" s="88">
        <f>C11+C10</f>
        <v>7502498.630136985</v>
      </c>
      <c r="D20" s="235" t="s">
        <v>152</v>
      </c>
      <c r="E20" s="236"/>
      <c r="F20" s="236"/>
      <c r="G20" s="237"/>
      <c r="H20" s="88">
        <f>H11+H10</f>
        <v>4957808.219178082</v>
      </c>
      <c r="I20" s="238" t="s">
        <v>2</v>
      </c>
      <c r="J20" s="239"/>
      <c r="K20" s="239"/>
      <c r="L20" s="240"/>
    </row>
    <row r="21" spans="1:12" s="79" customFormat="1" ht="13.5" thickBot="1">
      <c r="A21" s="76"/>
      <c r="B21" s="94"/>
      <c r="C21" s="95"/>
      <c r="D21" s="73"/>
      <c r="E21" s="73"/>
      <c r="F21" s="73"/>
      <c r="G21" s="73"/>
      <c r="H21" s="95"/>
      <c r="I21" s="75"/>
      <c r="J21" s="75"/>
      <c r="K21" s="75"/>
      <c r="L21" s="75"/>
    </row>
    <row r="22" spans="1:12" s="79" customFormat="1" ht="12.75">
      <c r="A22" s="76"/>
      <c r="B22" s="241" t="s">
        <v>173</v>
      </c>
      <c r="C22" s="247"/>
      <c r="D22" s="247"/>
      <c r="E22" s="247"/>
      <c r="F22" s="247"/>
      <c r="G22" s="247"/>
      <c r="H22" s="247"/>
      <c r="I22" s="247"/>
      <c r="J22" s="247"/>
      <c r="K22" s="247"/>
      <c r="L22" s="248"/>
    </row>
    <row r="23" spans="1:12" s="79" customFormat="1" ht="12.75">
      <c r="A23" s="76"/>
      <c r="B23" s="249"/>
      <c r="C23" s="250"/>
      <c r="D23" s="250"/>
      <c r="E23" s="250"/>
      <c r="F23" s="250"/>
      <c r="G23" s="250"/>
      <c r="H23" s="250"/>
      <c r="I23" s="250"/>
      <c r="J23" s="250"/>
      <c r="K23" s="250"/>
      <c r="L23" s="251"/>
    </row>
    <row r="24" spans="1:12" s="79" customFormat="1" ht="12.75">
      <c r="A24" s="76"/>
      <c r="B24" s="249"/>
      <c r="C24" s="250"/>
      <c r="D24" s="250"/>
      <c r="E24" s="250"/>
      <c r="F24" s="250"/>
      <c r="G24" s="250"/>
      <c r="H24" s="250"/>
      <c r="I24" s="250"/>
      <c r="J24" s="250"/>
      <c r="K24" s="250"/>
      <c r="L24" s="251"/>
    </row>
    <row r="25" spans="1:12" s="79" customFormat="1" ht="12.75">
      <c r="A25" s="76"/>
      <c r="B25" s="249"/>
      <c r="C25" s="250"/>
      <c r="D25" s="250"/>
      <c r="E25" s="250"/>
      <c r="F25" s="250"/>
      <c r="G25" s="250"/>
      <c r="H25" s="250"/>
      <c r="I25" s="250"/>
      <c r="J25" s="250"/>
      <c r="K25" s="250"/>
      <c r="L25" s="251"/>
    </row>
    <row r="26" spans="1:12" s="79" customFormat="1" ht="12.75">
      <c r="A26" s="76"/>
      <c r="B26" s="249"/>
      <c r="C26" s="250"/>
      <c r="D26" s="250"/>
      <c r="E26" s="250"/>
      <c r="F26" s="250"/>
      <c r="G26" s="250"/>
      <c r="H26" s="250"/>
      <c r="I26" s="250"/>
      <c r="J26" s="250"/>
      <c r="K26" s="250"/>
      <c r="L26" s="251"/>
    </row>
    <row r="27" spans="1:12" s="79" customFormat="1" ht="12.75">
      <c r="A27" s="76"/>
      <c r="B27" s="249"/>
      <c r="C27" s="250"/>
      <c r="D27" s="250"/>
      <c r="E27" s="250"/>
      <c r="F27" s="250"/>
      <c r="G27" s="250"/>
      <c r="H27" s="250"/>
      <c r="I27" s="250"/>
      <c r="J27" s="250"/>
      <c r="K27" s="250"/>
      <c r="L27" s="251"/>
    </row>
    <row r="28" spans="1:12" s="79" customFormat="1" ht="24" customHeight="1" thickBot="1">
      <c r="A28" s="76"/>
      <c r="B28" s="252"/>
      <c r="C28" s="253"/>
      <c r="D28" s="253"/>
      <c r="E28" s="253"/>
      <c r="F28" s="253"/>
      <c r="G28" s="253"/>
      <c r="H28" s="253"/>
      <c r="I28" s="253"/>
      <c r="J28" s="253"/>
      <c r="K28" s="253"/>
      <c r="L28" s="254"/>
    </row>
    <row r="29" spans="1:8" s="92" customFormat="1" ht="13.5" thickBot="1">
      <c r="A29" s="89"/>
      <c r="B29" s="90"/>
      <c r="C29" s="91"/>
      <c r="H29" s="91"/>
    </row>
    <row r="30" spans="2:12" s="79" customFormat="1" ht="12.75">
      <c r="B30" s="241" t="s">
        <v>162</v>
      </c>
      <c r="C30" s="242"/>
      <c r="D30" s="242"/>
      <c r="E30" s="242"/>
      <c r="F30" s="242"/>
      <c r="G30" s="242"/>
      <c r="H30" s="242"/>
      <c r="I30" s="242"/>
      <c r="J30" s="242"/>
      <c r="K30" s="242"/>
      <c r="L30" s="243"/>
    </row>
    <row r="31" spans="2:12" s="79" customFormat="1" ht="95.25" customHeight="1" thickBot="1">
      <c r="B31" s="244"/>
      <c r="C31" s="245"/>
      <c r="D31" s="245"/>
      <c r="E31" s="245"/>
      <c r="F31" s="245"/>
      <c r="G31" s="245"/>
      <c r="H31" s="245"/>
      <c r="I31" s="245"/>
      <c r="J31" s="245"/>
      <c r="K31" s="245"/>
      <c r="L31" s="246"/>
    </row>
    <row r="32" spans="4:12" s="79" customFormat="1" ht="12.75">
      <c r="D32" s="93"/>
      <c r="E32" s="93"/>
      <c r="F32" s="93"/>
      <c r="G32" s="93"/>
      <c r="I32" s="93"/>
      <c r="J32" s="93"/>
      <c r="K32" s="93"/>
      <c r="L32" s="93"/>
    </row>
    <row r="33" spans="2:12" s="79" customFormat="1" ht="12.75">
      <c r="B33" s="80"/>
      <c r="C33" s="93"/>
      <c r="D33" s="93"/>
      <c r="E33" s="93"/>
      <c r="F33" s="93"/>
      <c r="G33" s="93"/>
      <c r="H33" s="93"/>
      <c r="I33" s="93"/>
      <c r="J33" s="93"/>
      <c r="K33" s="93"/>
      <c r="L33" s="93"/>
    </row>
    <row r="34" spans="2:12" s="79" customFormat="1" ht="12.75">
      <c r="B34" s="80"/>
      <c r="C34" s="93"/>
      <c r="D34" s="93"/>
      <c r="E34" s="93"/>
      <c r="F34" s="93"/>
      <c r="G34" s="93"/>
      <c r="H34" s="93"/>
      <c r="I34" s="93"/>
      <c r="J34" s="93"/>
      <c r="K34" s="93"/>
      <c r="L34" s="93"/>
    </row>
    <row r="35" spans="2:12" s="79" customFormat="1" ht="12.75">
      <c r="B35" s="80"/>
      <c r="C35" s="93"/>
      <c r="D35" s="93"/>
      <c r="E35" s="93"/>
      <c r="F35" s="93"/>
      <c r="G35" s="93"/>
      <c r="H35" s="93"/>
      <c r="I35" s="93"/>
      <c r="J35" s="93"/>
      <c r="K35" s="93"/>
      <c r="L35" s="93"/>
    </row>
    <row r="36" spans="2:12" s="79" customFormat="1" ht="12.75">
      <c r="B36" s="80"/>
      <c r="C36" s="93"/>
      <c r="D36" s="93"/>
      <c r="E36" s="93"/>
      <c r="F36" s="93"/>
      <c r="G36" s="93"/>
      <c r="H36" s="93"/>
      <c r="I36" s="93"/>
      <c r="J36" s="93"/>
      <c r="K36" s="93"/>
      <c r="L36" s="93"/>
    </row>
    <row r="37" spans="2:12" s="79" customFormat="1" ht="12.75">
      <c r="B37" s="80"/>
      <c r="C37" s="93"/>
      <c r="D37" s="93"/>
      <c r="E37" s="93"/>
      <c r="F37" s="93"/>
      <c r="G37" s="93"/>
      <c r="H37" s="93"/>
      <c r="I37" s="93"/>
      <c r="J37" s="93"/>
      <c r="K37" s="93"/>
      <c r="L37" s="93"/>
    </row>
    <row r="38" spans="2:12" s="79" customFormat="1" ht="12.75">
      <c r="B38" s="80"/>
      <c r="C38" s="93"/>
      <c r="D38" s="93"/>
      <c r="E38" s="93"/>
      <c r="F38" s="93"/>
      <c r="G38" s="93"/>
      <c r="H38" s="93"/>
      <c r="I38" s="93"/>
      <c r="J38" s="93"/>
      <c r="K38" s="93"/>
      <c r="L38" s="93"/>
    </row>
    <row r="39" spans="2:12" s="79" customFormat="1" ht="12.75">
      <c r="B39" s="80"/>
      <c r="C39" s="93"/>
      <c r="D39" s="93"/>
      <c r="E39" s="93"/>
      <c r="F39" s="93"/>
      <c r="G39" s="93"/>
      <c r="H39" s="93"/>
      <c r="I39" s="93"/>
      <c r="J39" s="93"/>
      <c r="K39" s="93"/>
      <c r="L39" s="93"/>
    </row>
    <row r="40" spans="2:12" s="79" customFormat="1" ht="12.75">
      <c r="B40" s="80"/>
      <c r="C40" s="93"/>
      <c r="D40" s="93"/>
      <c r="E40" s="93"/>
      <c r="F40" s="93"/>
      <c r="G40" s="93"/>
      <c r="H40" s="93"/>
      <c r="I40" s="93"/>
      <c r="J40" s="93"/>
      <c r="K40" s="93"/>
      <c r="L40" s="93"/>
    </row>
    <row r="41" spans="2:12" s="79" customFormat="1" ht="12.75">
      <c r="B41" s="80"/>
      <c r="C41" s="93"/>
      <c r="D41" s="93"/>
      <c r="E41" s="93"/>
      <c r="F41" s="93"/>
      <c r="G41" s="93"/>
      <c r="H41" s="93"/>
      <c r="I41" s="93"/>
      <c r="J41" s="93"/>
      <c r="K41" s="93"/>
      <c r="L41" s="93"/>
    </row>
    <row r="42" spans="2:12" s="79" customFormat="1" ht="12.75">
      <c r="B42" s="80"/>
      <c r="C42" s="93"/>
      <c r="D42" s="93"/>
      <c r="E42" s="93"/>
      <c r="F42" s="93"/>
      <c r="G42" s="93"/>
      <c r="H42" s="93"/>
      <c r="I42" s="93"/>
      <c r="J42" s="93"/>
      <c r="K42" s="93"/>
      <c r="L42" s="93"/>
    </row>
    <row r="43" spans="2:12" s="79" customFormat="1" ht="12.75">
      <c r="B43" s="80"/>
      <c r="C43" s="93"/>
      <c r="D43" s="93"/>
      <c r="E43" s="93"/>
      <c r="F43" s="93"/>
      <c r="G43" s="93"/>
      <c r="H43" s="93"/>
      <c r="I43" s="93"/>
      <c r="J43" s="93"/>
      <c r="K43" s="93"/>
      <c r="L43" s="93"/>
    </row>
    <row r="44" spans="2:12" s="79" customFormat="1" ht="12.75">
      <c r="B44" s="80"/>
      <c r="C44" s="93"/>
      <c r="D44" s="93"/>
      <c r="E44" s="93"/>
      <c r="F44" s="93"/>
      <c r="G44" s="93"/>
      <c r="H44" s="93"/>
      <c r="I44" s="93"/>
      <c r="J44" s="93"/>
      <c r="K44" s="93"/>
      <c r="L44" s="93"/>
    </row>
    <row r="45" spans="2:12" s="79" customFormat="1" ht="12.75">
      <c r="B45" s="80"/>
      <c r="C45" s="93"/>
      <c r="D45" s="93"/>
      <c r="E45" s="93"/>
      <c r="F45" s="93"/>
      <c r="G45" s="93"/>
      <c r="H45" s="93"/>
      <c r="I45" s="93"/>
      <c r="J45" s="93"/>
      <c r="K45" s="93"/>
      <c r="L45" s="93"/>
    </row>
    <row r="46" spans="2:12" s="79" customFormat="1" ht="12.75">
      <c r="B46" s="80"/>
      <c r="C46" s="93"/>
      <c r="D46" s="93"/>
      <c r="E46" s="93"/>
      <c r="F46" s="93"/>
      <c r="G46" s="93"/>
      <c r="H46" s="93"/>
      <c r="I46" s="93"/>
      <c r="J46" s="93"/>
      <c r="K46" s="93"/>
      <c r="L46" s="93"/>
    </row>
    <row r="47" spans="2:12" s="79" customFormat="1" ht="12.75">
      <c r="B47" s="80"/>
      <c r="C47" s="93"/>
      <c r="D47" s="93"/>
      <c r="E47" s="93"/>
      <c r="F47" s="93"/>
      <c r="G47" s="93"/>
      <c r="H47" s="93"/>
      <c r="I47" s="93"/>
      <c r="J47" s="93"/>
      <c r="K47" s="93"/>
      <c r="L47" s="93"/>
    </row>
    <row r="48" spans="2:12" s="79" customFormat="1" ht="12.75">
      <c r="B48" s="80"/>
      <c r="C48" s="93"/>
      <c r="D48" s="93"/>
      <c r="E48" s="93"/>
      <c r="F48" s="93"/>
      <c r="G48" s="93"/>
      <c r="H48" s="93"/>
      <c r="I48" s="93"/>
      <c r="J48" s="93"/>
      <c r="K48" s="93"/>
      <c r="L48" s="93"/>
    </row>
    <row r="49" spans="2:12" s="79" customFormat="1" ht="12.75">
      <c r="B49" s="80"/>
      <c r="C49" s="93"/>
      <c r="D49" s="93"/>
      <c r="E49" s="93"/>
      <c r="F49" s="93"/>
      <c r="G49" s="93"/>
      <c r="H49" s="93"/>
      <c r="I49" s="93"/>
      <c r="J49" s="93"/>
      <c r="K49" s="93"/>
      <c r="L49" s="93"/>
    </row>
    <row r="50" spans="2:12" s="79" customFormat="1" ht="12.75">
      <c r="B50" s="80"/>
      <c r="C50" s="93"/>
      <c r="D50" s="93"/>
      <c r="E50" s="93"/>
      <c r="F50" s="93"/>
      <c r="G50" s="93"/>
      <c r="H50" s="93"/>
      <c r="I50" s="93"/>
      <c r="J50" s="93"/>
      <c r="K50" s="93"/>
      <c r="L50" s="93"/>
    </row>
    <row r="51" spans="2:12" s="79" customFormat="1" ht="12.75">
      <c r="B51" s="80"/>
      <c r="C51" s="93"/>
      <c r="D51" s="93"/>
      <c r="E51" s="93"/>
      <c r="F51" s="93"/>
      <c r="G51" s="93"/>
      <c r="H51" s="93"/>
      <c r="I51" s="93"/>
      <c r="J51" s="93"/>
      <c r="K51" s="93"/>
      <c r="L51" s="93"/>
    </row>
    <row r="52" spans="2:12" s="79" customFormat="1" ht="12.75">
      <c r="B52" s="80"/>
      <c r="C52" s="93"/>
      <c r="D52" s="93"/>
      <c r="E52" s="93"/>
      <c r="F52" s="93"/>
      <c r="G52" s="93"/>
      <c r="H52" s="93"/>
      <c r="I52" s="93"/>
      <c r="J52" s="93"/>
      <c r="K52" s="93"/>
      <c r="L52" s="93"/>
    </row>
    <row r="53" spans="2:12" s="79" customFormat="1" ht="12.75">
      <c r="B53" s="80"/>
      <c r="C53" s="93"/>
      <c r="D53" s="93"/>
      <c r="E53" s="93"/>
      <c r="F53" s="93"/>
      <c r="G53" s="93"/>
      <c r="H53" s="93"/>
      <c r="I53" s="93"/>
      <c r="J53" s="93"/>
      <c r="K53" s="93"/>
      <c r="L53" s="93"/>
    </row>
    <row r="54" spans="2:12" s="79" customFormat="1" ht="12.75">
      <c r="B54" s="80"/>
      <c r="C54" s="93"/>
      <c r="D54" s="93"/>
      <c r="E54" s="93"/>
      <c r="F54" s="93"/>
      <c r="G54" s="93"/>
      <c r="H54" s="93"/>
      <c r="I54" s="93"/>
      <c r="J54" s="93"/>
      <c r="K54" s="93"/>
      <c r="L54" s="93"/>
    </row>
    <row r="55" spans="2:12" s="79" customFormat="1" ht="12.75">
      <c r="B55" s="80"/>
      <c r="C55" s="93"/>
      <c r="D55" s="93"/>
      <c r="E55" s="93"/>
      <c r="F55" s="93"/>
      <c r="G55" s="93"/>
      <c r="H55" s="93"/>
      <c r="I55" s="93"/>
      <c r="J55" s="93"/>
      <c r="K55" s="93"/>
      <c r="L55" s="93"/>
    </row>
    <row r="56" spans="2:12" s="79" customFormat="1" ht="12.75">
      <c r="B56" s="80"/>
      <c r="C56" s="93"/>
      <c r="D56" s="93"/>
      <c r="E56" s="93"/>
      <c r="F56" s="93"/>
      <c r="G56" s="93"/>
      <c r="H56" s="93"/>
      <c r="I56" s="93"/>
      <c r="J56" s="93"/>
      <c r="K56" s="93"/>
      <c r="L56" s="93"/>
    </row>
    <row r="57" spans="2:12" s="79" customFormat="1" ht="12.75">
      <c r="B57" s="80"/>
      <c r="C57" s="93"/>
      <c r="D57" s="93"/>
      <c r="E57" s="93"/>
      <c r="F57" s="93"/>
      <c r="G57" s="93"/>
      <c r="H57" s="93"/>
      <c r="I57" s="93"/>
      <c r="J57" s="93"/>
      <c r="K57" s="93"/>
      <c r="L57" s="93"/>
    </row>
    <row r="58" spans="2:12" s="79" customFormat="1" ht="12.75">
      <c r="B58" s="80"/>
      <c r="C58" s="93"/>
      <c r="D58" s="93"/>
      <c r="E58" s="93"/>
      <c r="F58" s="93"/>
      <c r="G58" s="93"/>
      <c r="H58" s="93"/>
      <c r="I58" s="93"/>
      <c r="J58" s="93"/>
      <c r="K58" s="93"/>
      <c r="L58" s="93"/>
    </row>
    <row r="59" spans="2:12" s="79" customFormat="1" ht="12.75">
      <c r="B59" s="80"/>
      <c r="C59" s="93"/>
      <c r="D59" s="93"/>
      <c r="E59" s="93"/>
      <c r="F59" s="93"/>
      <c r="G59" s="93"/>
      <c r="H59" s="93"/>
      <c r="I59" s="93"/>
      <c r="J59" s="93"/>
      <c r="K59" s="93"/>
      <c r="L59" s="93"/>
    </row>
    <row r="60" spans="2:12" s="79" customFormat="1" ht="12.75">
      <c r="B60" s="80"/>
      <c r="C60" s="93"/>
      <c r="D60" s="93"/>
      <c r="E60" s="93"/>
      <c r="F60" s="93"/>
      <c r="G60" s="93"/>
      <c r="H60" s="93"/>
      <c r="I60" s="93"/>
      <c r="J60" s="93"/>
      <c r="K60" s="93"/>
      <c r="L60" s="93"/>
    </row>
    <row r="61" spans="2:12" s="79" customFormat="1" ht="12.75">
      <c r="B61" s="80"/>
      <c r="C61" s="93"/>
      <c r="D61" s="93"/>
      <c r="E61" s="93"/>
      <c r="F61" s="93"/>
      <c r="G61" s="93"/>
      <c r="H61" s="93"/>
      <c r="I61" s="93"/>
      <c r="J61" s="93"/>
      <c r="K61" s="93"/>
      <c r="L61" s="93"/>
    </row>
    <row r="62" spans="2:12" s="79" customFormat="1" ht="12.75">
      <c r="B62" s="80"/>
      <c r="C62" s="93"/>
      <c r="D62" s="93"/>
      <c r="E62" s="93"/>
      <c r="F62" s="93"/>
      <c r="G62" s="93"/>
      <c r="H62" s="93"/>
      <c r="I62" s="93"/>
      <c r="J62" s="93"/>
      <c r="K62" s="93"/>
      <c r="L62" s="93"/>
    </row>
    <row r="63" spans="2:12" s="79" customFormat="1" ht="12.75">
      <c r="B63" s="80"/>
      <c r="C63" s="93"/>
      <c r="D63" s="93"/>
      <c r="E63" s="93"/>
      <c r="F63" s="93"/>
      <c r="G63" s="93"/>
      <c r="H63" s="93"/>
      <c r="I63" s="93"/>
      <c r="J63" s="93"/>
      <c r="K63" s="93"/>
      <c r="L63" s="93"/>
    </row>
    <row r="64" spans="2:12" s="79" customFormat="1" ht="12.75">
      <c r="B64" s="80"/>
      <c r="C64" s="93"/>
      <c r="D64" s="93"/>
      <c r="E64" s="93"/>
      <c r="F64" s="93"/>
      <c r="G64" s="93"/>
      <c r="H64" s="93"/>
      <c r="I64" s="93"/>
      <c r="J64" s="93"/>
      <c r="K64" s="93"/>
      <c r="L64" s="93"/>
    </row>
    <row r="65" spans="2:12" s="79" customFormat="1" ht="12.75">
      <c r="B65" s="80"/>
      <c r="C65" s="93"/>
      <c r="D65" s="93"/>
      <c r="E65" s="93"/>
      <c r="F65" s="93"/>
      <c r="G65" s="93"/>
      <c r="H65" s="93"/>
      <c r="I65" s="93"/>
      <c r="J65" s="93"/>
      <c r="K65" s="93"/>
      <c r="L65" s="93"/>
    </row>
    <row r="66" spans="2:12" s="79" customFormat="1" ht="12.75">
      <c r="B66" s="80"/>
      <c r="C66" s="93"/>
      <c r="D66" s="93"/>
      <c r="E66" s="93"/>
      <c r="F66" s="93"/>
      <c r="G66" s="93"/>
      <c r="H66" s="93"/>
      <c r="I66" s="93"/>
      <c r="J66" s="93"/>
      <c r="K66" s="93"/>
      <c r="L66" s="93"/>
    </row>
    <row r="67" spans="2:12" s="79" customFormat="1" ht="12.75">
      <c r="B67" s="80"/>
      <c r="C67" s="93"/>
      <c r="D67" s="93"/>
      <c r="E67" s="93"/>
      <c r="F67" s="93"/>
      <c r="G67" s="93"/>
      <c r="H67" s="93"/>
      <c r="I67" s="93"/>
      <c r="J67" s="93"/>
      <c r="K67" s="93"/>
      <c r="L67" s="93"/>
    </row>
    <row r="68" spans="2:12" s="79" customFormat="1" ht="12.75">
      <c r="B68" s="80"/>
      <c r="C68" s="93"/>
      <c r="D68" s="93"/>
      <c r="E68" s="93"/>
      <c r="F68" s="93"/>
      <c r="G68" s="93"/>
      <c r="H68" s="93"/>
      <c r="I68" s="93"/>
      <c r="J68" s="93"/>
      <c r="K68" s="93"/>
      <c r="L68" s="93"/>
    </row>
    <row r="69" spans="2:12" s="79" customFormat="1" ht="12.75">
      <c r="B69" s="80"/>
      <c r="C69" s="93"/>
      <c r="D69" s="93"/>
      <c r="E69" s="93"/>
      <c r="F69" s="93"/>
      <c r="G69" s="93"/>
      <c r="H69" s="93"/>
      <c r="I69" s="93"/>
      <c r="J69" s="93"/>
      <c r="K69" s="93"/>
      <c r="L69" s="93"/>
    </row>
    <row r="70" spans="2:12" s="79" customFormat="1" ht="12.75">
      <c r="B70" s="80"/>
      <c r="C70" s="93"/>
      <c r="D70" s="93"/>
      <c r="E70" s="93"/>
      <c r="F70" s="93"/>
      <c r="G70" s="93"/>
      <c r="H70" s="93"/>
      <c r="I70" s="93"/>
      <c r="J70" s="93"/>
      <c r="K70" s="93"/>
      <c r="L70" s="93"/>
    </row>
    <row r="71" spans="2:12" s="79" customFormat="1" ht="12.75">
      <c r="B71" s="80"/>
      <c r="C71" s="93"/>
      <c r="D71" s="93"/>
      <c r="E71" s="93"/>
      <c r="F71" s="93"/>
      <c r="G71" s="93"/>
      <c r="H71" s="93"/>
      <c r="I71" s="93"/>
      <c r="J71" s="93"/>
      <c r="K71" s="93"/>
      <c r="L71" s="93"/>
    </row>
    <row r="72" spans="2:12" s="79" customFormat="1" ht="12.75">
      <c r="B72" s="80"/>
      <c r="C72" s="93"/>
      <c r="D72" s="93"/>
      <c r="E72" s="93"/>
      <c r="F72" s="93"/>
      <c r="G72" s="93"/>
      <c r="H72" s="93"/>
      <c r="I72" s="93"/>
      <c r="J72" s="93"/>
      <c r="K72" s="93"/>
      <c r="L72" s="93"/>
    </row>
    <row r="73" spans="2:12" s="79" customFormat="1" ht="12.75">
      <c r="B73" s="80"/>
      <c r="C73" s="93"/>
      <c r="D73" s="93"/>
      <c r="E73" s="93"/>
      <c r="F73" s="93"/>
      <c r="G73" s="93"/>
      <c r="H73" s="93"/>
      <c r="I73" s="93"/>
      <c r="J73" s="93"/>
      <c r="K73" s="93"/>
      <c r="L73" s="93"/>
    </row>
    <row r="74" spans="2:12" s="79" customFormat="1" ht="12.75">
      <c r="B74" s="80"/>
      <c r="C74" s="93"/>
      <c r="D74" s="93"/>
      <c r="E74" s="93"/>
      <c r="F74" s="93"/>
      <c r="G74" s="93"/>
      <c r="H74" s="93"/>
      <c r="I74" s="93"/>
      <c r="J74" s="93"/>
      <c r="K74" s="93"/>
      <c r="L74" s="93"/>
    </row>
    <row r="75" spans="2:12" s="79" customFormat="1" ht="12.75">
      <c r="B75" s="80"/>
      <c r="C75" s="93"/>
      <c r="D75" s="93"/>
      <c r="E75" s="93"/>
      <c r="F75" s="93"/>
      <c r="G75" s="93"/>
      <c r="H75" s="93"/>
      <c r="I75" s="93"/>
      <c r="J75" s="93"/>
      <c r="K75" s="93"/>
      <c r="L75" s="93"/>
    </row>
    <row r="76" spans="2:12" s="79" customFormat="1" ht="12.75">
      <c r="B76" s="80"/>
      <c r="C76" s="93"/>
      <c r="D76" s="93"/>
      <c r="E76" s="93"/>
      <c r="F76" s="93"/>
      <c r="G76" s="93"/>
      <c r="H76" s="93"/>
      <c r="I76" s="93"/>
      <c r="J76" s="93"/>
      <c r="K76" s="93"/>
      <c r="L76" s="93"/>
    </row>
    <row r="77" spans="2:12" s="79" customFormat="1" ht="12.75">
      <c r="B77" s="80"/>
      <c r="C77" s="93"/>
      <c r="D77" s="93"/>
      <c r="E77" s="93"/>
      <c r="F77" s="93"/>
      <c r="G77" s="93"/>
      <c r="H77" s="93"/>
      <c r="I77" s="93"/>
      <c r="J77" s="93"/>
      <c r="K77" s="93"/>
      <c r="L77" s="93"/>
    </row>
    <row r="78" spans="2:12" s="79" customFormat="1" ht="12.75">
      <c r="B78" s="80"/>
      <c r="C78" s="93"/>
      <c r="D78" s="93"/>
      <c r="E78" s="93"/>
      <c r="F78" s="93"/>
      <c r="G78" s="93"/>
      <c r="H78" s="93"/>
      <c r="I78" s="93"/>
      <c r="J78" s="93"/>
      <c r="K78" s="93"/>
      <c r="L78" s="93"/>
    </row>
    <row r="79" spans="2:12" s="79" customFormat="1" ht="12.75">
      <c r="B79" s="80"/>
      <c r="C79" s="93"/>
      <c r="D79" s="93"/>
      <c r="E79" s="93"/>
      <c r="F79" s="93"/>
      <c r="G79" s="93"/>
      <c r="H79" s="93"/>
      <c r="I79" s="93"/>
      <c r="J79" s="93"/>
      <c r="K79" s="93"/>
      <c r="L79" s="93"/>
    </row>
    <row r="80" spans="2:12" s="79" customFormat="1" ht="12.75">
      <c r="B80" s="80"/>
      <c r="C80" s="93"/>
      <c r="D80" s="93"/>
      <c r="E80" s="93"/>
      <c r="F80" s="93"/>
      <c r="G80" s="93"/>
      <c r="H80" s="93"/>
      <c r="I80" s="93"/>
      <c r="J80" s="93"/>
      <c r="K80" s="93"/>
      <c r="L80" s="93"/>
    </row>
    <row r="81" spans="2:12" s="79" customFormat="1" ht="12.75">
      <c r="B81" s="80"/>
      <c r="C81" s="93"/>
      <c r="D81" s="93"/>
      <c r="E81" s="93"/>
      <c r="F81" s="93"/>
      <c r="G81" s="93"/>
      <c r="H81" s="93"/>
      <c r="I81" s="93"/>
      <c r="J81" s="93"/>
      <c r="K81" s="93"/>
      <c r="L81" s="93"/>
    </row>
    <row r="82" spans="2:12" s="79" customFormat="1" ht="12.75">
      <c r="B82" s="80"/>
      <c r="C82" s="93"/>
      <c r="D82" s="93"/>
      <c r="E82" s="93"/>
      <c r="F82" s="93"/>
      <c r="G82" s="93"/>
      <c r="H82" s="93"/>
      <c r="I82" s="93"/>
      <c r="J82" s="93"/>
      <c r="K82" s="93"/>
      <c r="L82" s="93"/>
    </row>
    <row r="83" spans="2:12" s="79" customFormat="1" ht="12.75">
      <c r="B83" s="80"/>
      <c r="C83" s="93"/>
      <c r="D83" s="93"/>
      <c r="E83" s="93"/>
      <c r="F83" s="93"/>
      <c r="G83" s="93"/>
      <c r="H83" s="93"/>
      <c r="I83" s="93"/>
      <c r="J83" s="93"/>
      <c r="K83" s="93"/>
      <c r="L83" s="93"/>
    </row>
    <row r="84" spans="2:12" s="79" customFormat="1" ht="12.75">
      <c r="B84" s="80"/>
      <c r="C84" s="93"/>
      <c r="D84" s="93"/>
      <c r="E84" s="93"/>
      <c r="F84" s="93"/>
      <c r="G84" s="93"/>
      <c r="H84" s="93"/>
      <c r="I84" s="93"/>
      <c r="J84" s="93"/>
      <c r="K84" s="93"/>
      <c r="L84" s="93"/>
    </row>
    <row r="85" spans="2:12" s="79" customFormat="1" ht="12.75">
      <c r="B85" s="80"/>
      <c r="C85" s="93"/>
      <c r="D85" s="93"/>
      <c r="E85" s="93"/>
      <c r="F85" s="93"/>
      <c r="G85" s="93"/>
      <c r="H85" s="93"/>
      <c r="I85" s="93"/>
      <c r="J85" s="93"/>
      <c r="K85" s="93"/>
      <c r="L85" s="93"/>
    </row>
    <row r="86" spans="2:12" s="79" customFormat="1" ht="12.75">
      <c r="B86" s="80"/>
      <c r="C86" s="93"/>
      <c r="D86" s="93"/>
      <c r="E86" s="93"/>
      <c r="F86" s="93"/>
      <c r="G86" s="93"/>
      <c r="H86" s="93"/>
      <c r="I86" s="93"/>
      <c r="J86" s="93"/>
      <c r="K86" s="93"/>
      <c r="L86" s="93"/>
    </row>
    <row r="87" spans="2:12" s="79" customFormat="1" ht="12.75">
      <c r="B87" s="80"/>
      <c r="C87" s="93"/>
      <c r="D87" s="93"/>
      <c r="E87" s="93"/>
      <c r="F87" s="93"/>
      <c r="G87" s="93"/>
      <c r="H87" s="93"/>
      <c r="I87" s="93"/>
      <c r="J87" s="93"/>
      <c r="K87" s="93"/>
      <c r="L87" s="93"/>
    </row>
    <row r="88" s="79" customFormat="1" ht="12.75">
      <c r="B88" s="80"/>
    </row>
    <row r="89" s="79" customFormat="1" ht="12.75">
      <c r="B89" s="80"/>
    </row>
    <row r="90" s="79" customFormat="1" ht="12.75">
      <c r="B90" s="80"/>
    </row>
    <row r="91" s="79" customFormat="1" ht="12.75">
      <c r="B91" s="80"/>
    </row>
    <row r="92" s="79" customFormat="1" ht="12.75">
      <c r="B92" s="80"/>
    </row>
    <row r="93" s="79" customFormat="1" ht="12.75">
      <c r="B93" s="80"/>
    </row>
    <row r="94" s="79" customFormat="1" ht="12.75">
      <c r="B94" s="80"/>
    </row>
    <row r="95" s="79" customFormat="1" ht="12.75">
      <c r="B95" s="80"/>
    </row>
    <row r="96" s="79" customFormat="1" ht="12.75">
      <c r="B96" s="80"/>
    </row>
    <row r="97" s="79" customFormat="1" ht="12.75">
      <c r="B97" s="80"/>
    </row>
    <row r="98" s="79" customFormat="1" ht="12.75">
      <c r="B98" s="80"/>
    </row>
    <row r="99" s="79" customFormat="1" ht="12.75">
      <c r="B99" s="80"/>
    </row>
    <row r="100" s="79" customFormat="1" ht="12.75">
      <c r="B100" s="80"/>
    </row>
    <row r="101" s="79" customFormat="1" ht="12.75">
      <c r="B101" s="80"/>
    </row>
    <row r="102" s="79" customFormat="1" ht="12.75">
      <c r="B102" s="80"/>
    </row>
    <row r="103" s="79" customFormat="1" ht="12.75">
      <c r="B103" s="80"/>
    </row>
    <row r="104" s="79" customFormat="1" ht="12.75">
      <c r="B104" s="80"/>
    </row>
    <row r="105" s="79" customFormat="1" ht="12.75">
      <c r="B105" s="80"/>
    </row>
    <row r="106" s="79" customFormat="1" ht="12.75">
      <c r="B106" s="80"/>
    </row>
    <row r="107" s="79" customFormat="1" ht="12.75">
      <c r="B107" s="80"/>
    </row>
    <row r="108" s="79" customFormat="1" ht="12.75">
      <c r="B108" s="80"/>
    </row>
    <row r="109" s="79" customFormat="1" ht="12.75">
      <c r="B109" s="80"/>
    </row>
    <row r="110" s="79" customFormat="1" ht="12.75">
      <c r="B110" s="80"/>
    </row>
    <row r="111" s="79" customFormat="1" ht="12.75">
      <c r="B111" s="80"/>
    </row>
    <row r="112" s="79" customFormat="1" ht="12.75">
      <c r="B112" s="80"/>
    </row>
    <row r="113" s="79" customFormat="1" ht="12.75">
      <c r="B113" s="80"/>
    </row>
    <row r="114" s="79" customFormat="1" ht="12.75">
      <c r="B114" s="80"/>
    </row>
    <row r="115" s="79" customFormat="1" ht="12.75">
      <c r="B115" s="80"/>
    </row>
    <row r="116" s="79" customFormat="1" ht="12.75">
      <c r="B116" s="80"/>
    </row>
    <row r="117" s="79" customFormat="1" ht="12.75">
      <c r="B117" s="80"/>
    </row>
    <row r="118" s="79" customFormat="1" ht="12.75">
      <c r="B118" s="80"/>
    </row>
    <row r="119" s="79" customFormat="1" ht="12.75">
      <c r="B119" s="80"/>
    </row>
    <row r="120" s="79" customFormat="1" ht="12.75">
      <c r="B120" s="80"/>
    </row>
    <row r="121" s="79" customFormat="1" ht="12.75">
      <c r="B121" s="80"/>
    </row>
    <row r="122" s="79" customFormat="1" ht="12.75">
      <c r="B122" s="80"/>
    </row>
    <row r="123" s="79" customFormat="1" ht="12.75">
      <c r="B123" s="80"/>
    </row>
    <row r="124" s="79" customFormat="1" ht="12.75">
      <c r="B124" s="80"/>
    </row>
    <row r="125" s="79" customFormat="1" ht="12.75">
      <c r="B125" s="80"/>
    </row>
    <row r="126" s="79" customFormat="1" ht="12.75">
      <c r="B126" s="80"/>
    </row>
    <row r="127" s="79" customFormat="1" ht="12.75">
      <c r="B127" s="80"/>
    </row>
    <row r="128" s="79" customFormat="1" ht="12.75">
      <c r="B128" s="80"/>
    </row>
    <row r="129" s="79" customFormat="1" ht="12.75">
      <c r="B129" s="80"/>
    </row>
    <row r="130" s="79" customFormat="1" ht="12.75">
      <c r="B130" s="80"/>
    </row>
    <row r="131" s="79" customFormat="1" ht="12.75">
      <c r="B131" s="80"/>
    </row>
    <row r="132" s="79" customFormat="1" ht="12.75">
      <c r="B132" s="80"/>
    </row>
    <row r="133" s="79" customFormat="1" ht="12.75">
      <c r="B133" s="80"/>
    </row>
    <row r="134" s="79" customFormat="1" ht="12.75">
      <c r="B134" s="80"/>
    </row>
    <row r="135" s="79" customFormat="1" ht="12.75">
      <c r="B135" s="80"/>
    </row>
    <row r="136" s="79" customFormat="1" ht="12.75">
      <c r="B136" s="80"/>
    </row>
    <row r="137" s="79" customFormat="1" ht="12.75">
      <c r="B137" s="80"/>
    </row>
    <row r="138" s="79" customFormat="1" ht="12.75">
      <c r="B138" s="80"/>
    </row>
    <row r="139" s="79" customFormat="1" ht="12.75">
      <c r="B139" s="80"/>
    </row>
    <row r="140" s="79" customFormat="1" ht="12.75">
      <c r="B140" s="80"/>
    </row>
    <row r="141" s="79" customFormat="1" ht="12.75">
      <c r="B141" s="80"/>
    </row>
    <row r="142" s="79" customFormat="1" ht="12.75">
      <c r="B142" s="80"/>
    </row>
    <row r="143" s="79" customFormat="1" ht="12.75">
      <c r="B143" s="80"/>
    </row>
    <row r="144" s="79" customFormat="1" ht="12.75">
      <c r="B144" s="80"/>
    </row>
    <row r="145" s="79" customFormat="1" ht="12.75">
      <c r="B145" s="80"/>
    </row>
    <row r="146" s="79" customFormat="1" ht="12.75">
      <c r="B146" s="80"/>
    </row>
    <row r="147" s="79" customFormat="1" ht="12.75">
      <c r="B147" s="80"/>
    </row>
    <row r="148" s="79" customFormat="1" ht="12.75">
      <c r="B148" s="80"/>
    </row>
    <row r="149" s="79" customFormat="1" ht="12.75">
      <c r="B149" s="80"/>
    </row>
    <row r="150" s="79" customFormat="1" ht="12.75">
      <c r="B150" s="80"/>
    </row>
    <row r="151" s="79" customFormat="1" ht="12.75">
      <c r="B151" s="80"/>
    </row>
  </sheetData>
  <sheetProtection/>
  <mergeCells count="42">
    <mergeCell ref="A1:L1"/>
    <mergeCell ref="A2:L2"/>
    <mergeCell ref="A3:L3"/>
    <mergeCell ref="A5:A6"/>
    <mergeCell ref="B5:B6"/>
    <mergeCell ref="C5:G5"/>
    <mergeCell ref="H5:L5"/>
    <mergeCell ref="C6:G6"/>
    <mergeCell ref="H6:L6"/>
    <mergeCell ref="H7:L7"/>
    <mergeCell ref="H8:L8"/>
    <mergeCell ref="H9:L9"/>
    <mergeCell ref="H10:L10"/>
    <mergeCell ref="H11:L11"/>
    <mergeCell ref="H12:L12"/>
    <mergeCell ref="A12:B12"/>
    <mergeCell ref="C7:G7"/>
    <mergeCell ref="C8:G8"/>
    <mergeCell ref="C9:G9"/>
    <mergeCell ref="C10:G10"/>
    <mergeCell ref="C11:G11"/>
    <mergeCell ref="A7:A11"/>
    <mergeCell ref="C12:G12"/>
    <mergeCell ref="A13:B13"/>
    <mergeCell ref="C13:G13"/>
    <mergeCell ref="H13:L13"/>
    <mergeCell ref="A14:B14"/>
    <mergeCell ref="C14:G14"/>
    <mergeCell ref="H14:L14"/>
    <mergeCell ref="A15:B15"/>
    <mergeCell ref="C15:G15"/>
    <mergeCell ref="H15:L15"/>
    <mergeCell ref="C17:G17"/>
    <mergeCell ref="H17:L17"/>
    <mergeCell ref="D18:G18"/>
    <mergeCell ref="I18:L18"/>
    <mergeCell ref="D19:G19"/>
    <mergeCell ref="I19:L19"/>
    <mergeCell ref="D20:G20"/>
    <mergeCell ref="I20:L20"/>
    <mergeCell ref="B30:L31"/>
    <mergeCell ref="B22:L28"/>
  </mergeCells>
  <printOptions/>
  <pageMargins left="0.7086614173228347" right="0.7086614173228347" top="0.7480314960629921" bottom="0.7480314960629921" header="0.31496062992125984" footer="0.31496062992125984"/>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dc:creator>
  <cp:keywords/>
  <dc:description/>
  <cp:lastModifiedBy>Paula Perilla</cp:lastModifiedBy>
  <cp:lastPrinted>2016-10-26T21:58:24Z</cp:lastPrinted>
  <dcterms:created xsi:type="dcterms:W3CDTF">2004-07-05T19:20:01Z</dcterms:created>
  <dcterms:modified xsi:type="dcterms:W3CDTF">2016-11-01T16:19:36Z</dcterms:modified>
  <cp:category/>
  <cp:version/>
  <cp:contentType/>
  <cp:contentStatus/>
</cp:coreProperties>
</file>